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1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</sheets>
  <definedNames/>
  <calcPr fullCalcOnLoad="1"/>
</workbook>
</file>

<file path=xl/sharedStrings.xml><?xml version="1.0" encoding="utf-8"?>
<sst xmlns="http://schemas.openxmlformats.org/spreadsheetml/2006/main" count="271" uniqueCount="69">
  <si>
    <t>Vendégéjszakák</t>
  </si>
  <si>
    <t>b.index</t>
  </si>
  <si>
    <t>április</t>
  </si>
  <si>
    <t>összesen</t>
  </si>
  <si>
    <t>belföldi</t>
  </si>
  <si>
    <t>külföldi</t>
  </si>
  <si>
    <t>Szobafoglaltság</t>
  </si>
  <si>
    <t>változás</t>
  </si>
  <si>
    <t>%pont</t>
  </si>
  <si>
    <t>5*</t>
  </si>
  <si>
    <t>4*</t>
  </si>
  <si>
    <t>3*</t>
  </si>
  <si>
    <t>gyógy</t>
  </si>
  <si>
    <t>wellness</t>
  </si>
  <si>
    <t>Bruttó Átlagár (HUF)</t>
  </si>
  <si>
    <t>welness</t>
  </si>
  <si>
    <t>REVPAR (HUF) (Bruttó)</t>
  </si>
  <si>
    <t xml:space="preserve">wellness </t>
  </si>
  <si>
    <t>ebből gyógy</t>
  </si>
  <si>
    <t>index</t>
  </si>
  <si>
    <t>Balaton</t>
  </si>
  <si>
    <t>Szállodai kapacitás</t>
  </si>
  <si>
    <t>Budapest</t>
  </si>
  <si>
    <t>1*</t>
  </si>
  <si>
    <t>2*</t>
  </si>
  <si>
    <t>Országos</t>
  </si>
  <si>
    <t>Ország</t>
  </si>
  <si>
    <t>Bázis index</t>
  </si>
  <si>
    <t>Németország</t>
  </si>
  <si>
    <t>Ausztria</t>
  </si>
  <si>
    <t>Egyesült Királyság</t>
  </si>
  <si>
    <t>Olaszország</t>
  </si>
  <si>
    <t>Csehország</t>
  </si>
  <si>
    <t>USA</t>
  </si>
  <si>
    <t>Oroszország</t>
  </si>
  <si>
    <t>Románia</t>
  </si>
  <si>
    <t>Franciaország</t>
  </si>
  <si>
    <t>Index</t>
  </si>
  <si>
    <t>január</t>
  </si>
  <si>
    <t>február</t>
  </si>
  <si>
    <t>március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</si>
  <si>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</si>
  <si>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</si>
  <si>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</si>
  <si>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</si>
  <si>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</si>
  <si>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</si>
  <si>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</si>
  <si>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</si>
  <si>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Ország összesen</t>
  </si>
  <si>
    <t>Bázis Index</t>
  </si>
  <si>
    <t xml:space="preserve">A szállodák összesen adata  tartalmazza azokat a  szállodaegységeket is, </t>
  </si>
  <si>
    <t xml:space="preserve">        </t>
  </si>
  <si>
    <t xml:space="preserve">1. Hazai Adatok/KSH </t>
  </si>
  <si>
    <t xml:space="preserve">2. Hazai Szállodai Adatok/KSH </t>
  </si>
  <si>
    <t>5. A szállodák vendégforgalma országok szerint</t>
  </si>
  <si>
    <t>7. Euro középárfolyam</t>
  </si>
  <si>
    <t>Megoszlás</t>
  </si>
  <si>
    <t>-</t>
  </si>
  <si>
    <t>Vendégéjszakák (ezer)</t>
  </si>
  <si>
    <t xml:space="preserve">3. Budapesti Szállodai Adatok/KSH </t>
  </si>
  <si>
    <t xml:space="preserve">4. Balatoni Szállodai Adatok/KSH </t>
  </si>
  <si>
    <t xml:space="preserve">  </t>
  </si>
  <si>
    <t>Spanyolország</t>
  </si>
  <si>
    <t>jan.-máj.</t>
  </si>
  <si>
    <t>amelyek 2012 júniusában kategóriamegjelölés nélkül üzemeltek.</t>
  </si>
  <si>
    <t>jan.-jún.</t>
  </si>
  <si>
    <t>vendégéjszakák száma 2012 jan-jún. (1000-ben)</t>
  </si>
  <si>
    <t>6. Szállodák bruttó szállásdíjbevételei (millió Ft) (jan-jún.)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</si>
</sst>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  <numFmt numFmtId="166" formatCode="\ 0.00\ \ \ "/>
    <numFmt numFmtId="167" formatCode="_-* #,##0\ _F_t_-;\-* #,##0\ _F_t_-;_-* &quot;-&quot;??\ _F_t_-;_-@_-"/>
    <numFmt numFmtId="168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64" fontId="0" fillId="33" borderId="12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164" fontId="0" fillId="33" borderId="15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8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4" fillId="34" borderId="23" xfId="0" applyFont="1" applyFill="1" applyBorder="1" applyAlignment="1">
      <alignment horizontal="center" vertical="center"/>
    </xf>
    <xf numFmtId="0" fontId="34" fillId="34" borderId="23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7" fontId="0" fillId="0" borderId="13" xfId="40" applyNumberFormat="1" applyFont="1" applyBorder="1" applyAlignment="1">
      <alignment horizontal="right"/>
    </xf>
    <xf numFmtId="0" fontId="34" fillId="0" borderId="0" xfId="0" applyFont="1" applyBorder="1" applyAlignment="1">
      <alignment/>
    </xf>
    <xf numFmtId="3" fontId="34" fillId="0" borderId="17" xfId="0" applyNumberFormat="1" applyFont="1" applyBorder="1" applyAlignment="1">
      <alignment/>
    </xf>
    <xf numFmtId="3" fontId="34" fillId="0" borderId="26" xfId="0" applyNumberFormat="1" applyFont="1" applyBorder="1" applyAlignment="1">
      <alignment/>
    </xf>
    <xf numFmtId="0" fontId="34" fillId="0" borderId="17" xfId="0" applyFont="1" applyBorder="1" applyAlignment="1">
      <alignment/>
    </xf>
    <xf numFmtId="165" fontId="34" fillId="0" borderId="26" xfId="0" applyNumberFormat="1" applyFont="1" applyBorder="1" applyAlignment="1">
      <alignment/>
    </xf>
    <xf numFmtId="0" fontId="34" fillId="0" borderId="26" xfId="0" applyFont="1" applyBorder="1" applyAlignment="1">
      <alignment/>
    </xf>
    <xf numFmtId="3" fontId="34" fillId="0" borderId="17" xfId="0" applyNumberFormat="1" applyFont="1" applyBorder="1" applyAlignment="1">
      <alignment horizontal="right"/>
    </xf>
    <xf numFmtId="0" fontId="34" fillId="0" borderId="0" xfId="0" applyFont="1" applyAlignment="1">
      <alignment/>
    </xf>
    <xf numFmtId="3" fontId="0" fillId="0" borderId="17" xfId="0" applyNumberFormat="1" applyBorder="1" applyAlignment="1">
      <alignment horizontal="right"/>
    </xf>
    <xf numFmtId="167" fontId="0" fillId="0" borderId="26" xfId="40" applyNumberFormat="1" applyFon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34" fillId="0" borderId="11" xfId="0" applyFont="1" applyBorder="1" applyAlignment="1">
      <alignment/>
    </xf>
    <xf numFmtId="0" fontId="34" fillId="0" borderId="27" xfId="0" applyFont="1" applyBorder="1" applyAlignment="1">
      <alignment/>
    </xf>
    <xf numFmtId="0" fontId="34" fillId="33" borderId="28" xfId="0" applyFont="1" applyFill="1" applyBorder="1" applyAlignment="1">
      <alignment/>
    </xf>
    <xf numFmtId="164" fontId="0" fillId="0" borderId="20" xfId="60" applyNumberFormat="1" applyFont="1" applyBorder="1" applyAlignment="1">
      <alignment horizontal="center"/>
    </xf>
    <xf numFmtId="164" fontId="0" fillId="0" borderId="21" xfId="60" applyNumberFormat="1" applyFont="1" applyBorder="1" applyAlignment="1">
      <alignment horizontal="center"/>
    </xf>
    <xf numFmtId="164" fontId="0" fillId="0" borderId="22" xfId="60" applyNumberFormat="1" applyFont="1" applyBorder="1" applyAlignment="1">
      <alignment horizontal="center"/>
    </xf>
    <xf numFmtId="166" fontId="2" fillId="0" borderId="29" xfId="0" applyNumberFormat="1" applyFont="1" applyFill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166" fontId="0" fillId="0" borderId="0" xfId="0" applyNumberFormat="1" applyAlignment="1">
      <alignment/>
    </xf>
    <xf numFmtId="0" fontId="38" fillId="0" borderId="0" xfId="0" applyFont="1" applyFill="1" applyBorder="1" applyAlignment="1">
      <alignment horizontal="center"/>
    </xf>
    <xf numFmtId="0" fontId="34" fillId="34" borderId="31" xfId="0" applyFont="1" applyFill="1" applyBorder="1" applyAlignment="1">
      <alignment/>
    </xf>
    <xf numFmtId="0" fontId="34" fillId="34" borderId="32" xfId="0" applyFont="1" applyFill="1" applyBorder="1" applyAlignment="1">
      <alignment/>
    </xf>
    <xf numFmtId="0" fontId="34" fillId="34" borderId="33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20" xfId="0" applyNumberFormat="1" applyBorder="1" applyAlignment="1">
      <alignment horizontal="center"/>
    </xf>
    <xf numFmtId="166" fontId="2" fillId="0" borderId="34" xfId="0" applyNumberFormat="1" applyFont="1" applyFill="1" applyBorder="1" applyAlignment="1">
      <alignment horizontal="center"/>
    </xf>
    <xf numFmtId="164" fontId="0" fillId="33" borderId="35" xfId="40" applyNumberFormat="1" applyFont="1" applyFill="1" applyBorder="1" applyAlignment="1">
      <alignment horizontal="center"/>
    </xf>
    <xf numFmtId="166" fontId="2" fillId="0" borderId="36" xfId="0" applyNumberFormat="1" applyFont="1" applyFill="1" applyBorder="1" applyAlignment="1">
      <alignment horizontal="center"/>
    </xf>
    <xf numFmtId="164" fontId="0" fillId="33" borderId="37" xfId="4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33" borderId="38" xfId="0" applyFill="1" applyBorder="1" applyAlignment="1">
      <alignment/>
    </xf>
    <xf numFmtId="0" fontId="0" fillId="33" borderId="15" xfId="0" applyFill="1" applyBorder="1" applyAlignment="1">
      <alignment/>
    </xf>
    <xf numFmtId="167" fontId="34" fillId="0" borderId="17" xfId="40" applyNumberFormat="1" applyFont="1" applyBorder="1" applyAlignment="1">
      <alignment/>
    </xf>
    <xf numFmtId="167" fontId="0" fillId="0" borderId="11" xfId="40" applyNumberFormat="1" applyFont="1" applyBorder="1" applyAlignment="1">
      <alignment/>
    </xf>
    <xf numFmtId="167" fontId="0" fillId="0" borderId="14" xfId="40" applyNumberFormat="1" applyFont="1" applyBorder="1" applyAlignment="1">
      <alignment/>
    </xf>
    <xf numFmtId="0" fontId="0" fillId="33" borderId="28" xfId="0" applyFill="1" applyBorder="1" applyAlignment="1">
      <alignment/>
    </xf>
    <xf numFmtId="0" fontId="0" fillId="33" borderId="39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ill="1" applyBorder="1" applyAlignment="1">
      <alignment/>
    </xf>
    <xf numFmtId="167" fontId="34" fillId="0" borderId="26" xfId="40" applyNumberFormat="1" applyFont="1" applyBorder="1" applyAlignment="1">
      <alignment horizontal="right"/>
    </xf>
    <xf numFmtId="167" fontId="0" fillId="0" borderId="0" xfId="40" applyNumberFormat="1" applyFont="1" applyBorder="1" applyAlignment="1">
      <alignment horizontal="right"/>
    </xf>
    <xf numFmtId="164" fontId="1" fillId="33" borderId="35" xfId="40" applyNumberFormat="1" applyFont="1" applyFill="1" applyBorder="1" applyAlignment="1">
      <alignment horizontal="center" vertical="center"/>
    </xf>
    <xf numFmtId="0" fontId="34" fillId="0" borderId="31" xfId="0" applyFont="1" applyBorder="1" applyAlignment="1">
      <alignment/>
    </xf>
    <xf numFmtId="166" fontId="2" fillId="0" borderId="40" xfId="0" applyNumberFormat="1" applyFont="1" applyFill="1" applyBorder="1" applyAlignment="1">
      <alignment horizontal="center"/>
    </xf>
    <xf numFmtId="166" fontId="2" fillId="0" borderId="41" xfId="0" applyNumberFormat="1" applyFont="1" applyFill="1" applyBorder="1" applyAlignment="1">
      <alignment horizontal="center"/>
    </xf>
    <xf numFmtId="164" fontId="1" fillId="33" borderId="42" xfId="40" applyNumberFormat="1" applyFont="1" applyFill="1" applyBorder="1" applyAlignment="1">
      <alignment horizontal="center" vertical="center"/>
    </xf>
    <xf numFmtId="0" fontId="34" fillId="0" borderId="43" xfId="0" applyFont="1" applyBorder="1" applyAlignment="1">
      <alignment/>
    </xf>
    <xf numFmtId="0" fontId="34" fillId="0" borderId="44" xfId="0" applyFont="1" applyBorder="1" applyAlignment="1">
      <alignment/>
    </xf>
    <xf numFmtId="0" fontId="34" fillId="0" borderId="45" xfId="0" applyFont="1" applyBorder="1" applyAlignment="1">
      <alignment/>
    </xf>
    <xf numFmtId="165" fontId="0" fillId="0" borderId="11" xfId="0" applyNumberFormat="1" applyFill="1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34" fillId="0" borderId="46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34" fillId="0" borderId="18" xfId="0" applyFont="1" applyBorder="1" applyAlignment="1">
      <alignment/>
    </xf>
    <xf numFmtId="3" fontId="34" fillId="0" borderId="14" xfId="0" applyNumberFormat="1" applyFont="1" applyBorder="1" applyAlignment="1">
      <alignment/>
    </xf>
    <xf numFmtId="3" fontId="34" fillId="0" borderId="13" xfId="0" applyNumberFormat="1" applyFont="1" applyBorder="1" applyAlignment="1">
      <alignment/>
    </xf>
    <xf numFmtId="3" fontId="0" fillId="0" borderId="11" xfId="0" applyNumberFormat="1" applyFill="1" applyBorder="1" applyAlignment="1" quotePrefix="1">
      <alignment horizontal="right"/>
    </xf>
    <xf numFmtId="3" fontId="0" fillId="0" borderId="0" xfId="0" applyNumberFormat="1" applyFill="1" applyBorder="1" applyAlignment="1" quotePrefix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Fill="1" applyBorder="1" applyAlignment="1">
      <alignment/>
    </xf>
    <xf numFmtId="164" fontId="0" fillId="34" borderId="15" xfId="0" applyNumberFormat="1" applyFill="1" applyBorder="1" applyAlignment="1">
      <alignment/>
    </xf>
    <xf numFmtId="167" fontId="0" fillId="0" borderId="13" xfId="40" applyNumberFormat="1" applyFont="1" applyBorder="1" applyAlignment="1">
      <alignment/>
    </xf>
    <xf numFmtId="167" fontId="5" fillId="0" borderId="13" xfId="40" applyNumberFormat="1" applyFont="1" applyFill="1" applyBorder="1" applyAlignment="1">
      <alignment horizontal="right" vertical="center"/>
    </xf>
    <xf numFmtId="167" fontId="5" fillId="0" borderId="14" xfId="40" applyNumberFormat="1" applyFont="1" applyFill="1" applyBorder="1" applyAlignment="1">
      <alignment horizontal="right" vertical="center"/>
    </xf>
    <xf numFmtId="164" fontId="0" fillId="34" borderId="12" xfId="0" applyNumberFormat="1" applyFill="1" applyBorder="1" applyAlignment="1">
      <alignment/>
    </xf>
    <xf numFmtId="167" fontId="0" fillId="0" borderId="0" xfId="40" applyNumberFormat="1" applyFont="1" applyFill="1" applyBorder="1" applyAlignment="1">
      <alignment/>
    </xf>
    <xf numFmtId="167" fontId="5" fillId="0" borderId="0" xfId="40" applyNumberFormat="1" applyFont="1" applyFill="1" applyBorder="1" applyAlignment="1">
      <alignment horizontal="center" vertical="center"/>
    </xf>
    <xf numFmtId="167" fontId="5" fillId="0" borderId="11" xfId="40" applyNumberFormat="1" applyFont="1" applyFill="1" applyBorder="1" applyAlignment="1">
      <alignment horizontal="center" vertical="center"/>
    </xf>
    <xf numFmtId="167" fontId="0" fillId="0" borderId="0" xfId="40" applyNumberFormat="1" applyFont="1" applyBorder="1" applyAlignment="1">
      <alignment/>
    </xf>
    <xf numFmtId="164" fontId="34" fillId="34" borderId="28" xfId="0" applyNumberFormat="1" applyFont="1" applyFill="1" applyBorder="1" applyAlignment="1">
      <alignment/>
    </xf>
    <xf numFmtId="167" fontId="34" fillId="0" borderId="26" xfId="40" applyNumberFormat="1" applyFont="1" applyBorder="1" applyAlignment="1">
      <alignment/>
    </xf>
    <xf numFmtId="167" fontId="34" fillId="0" borderId="26" xfId="40" applyNumberFormat="1" applyFont="1" applyBorder="1" applyAlignment="1">
      <alignment horizontal="center" vertical="center"/>
    </xf>
    <xf numFmtId="167" fontId="6" fillId="0" borderId="17" xfId="4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0" fillId="34" borderId="38" xfId="0" applyFill="1" applyBorder="1" applyAlignment="1">
      <alignment/>
    </xf>
    <xf numFmtId="3" fontId="5" fillId="0" borderId="13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/>
    </xf>
    <xf numFmtId="3" fontId="34" fillId="0" borderId="26" xfId="0" applyNumberFormat="1" applyFont="1" applyFill="1" applyBorder="1" applyAlignment="1">
      <alignment/>
    </xf>
    <xf numFmtId="3" fontId="34" fillId="0" borderId="17" xfId="0" applyNumberFormat="1" applyFont="1" applyFill="1" applyBorder="1" applyAlignment="1">
      <alignment/>
    </xf>
    <xf numFmtId="0" fontId="34" fillId="0" borderId="20" xfId="0" applyFont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34" fillId="34" borderId="28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164" fontId="34" fillId="0" borderId="17" xfId="0" applyNumberFormat="1" applyFont="1" applyBorder="1" applyAlignment="1">
      <alignment/>
    </xf>
    <xf numFmtId="164" fontId="6" fillId="0" borderId="26" xfId="0" applyNumberFormat="1" applyFont="1" applyBorder="1" applyAlignment="1">
      <alignment horizontal="right" wrapText="1"/>
    </xf>
    <xf numFmtId="0" fontId="0" fillId="33" borderId="33" xfId="0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 horizontal="center"/>
    </xf>
    <xf numFmtId="164" fontId="0" fillId="34" borderId="15" xfId="0" applyNumberFormat="1" applyFont="1" applyFill="1" applyBorder="1" applyAlignment="1">
      <alignment/>
    </xf>
    <xf numFmtId="167" fontId="0" fillId="0" borderId="14" xfId="40" applyNumberFormat="1" applyFont="1" applyBorder="1" applyAlignment="1">
      <alignment horizontal="right"/>
    </xf>
    <xf numFmtId="164" fontId="0" fillId="34" borderId="12" xfId="0" applyNumberFormat="1" applyFont="1" applyFill="1" applyBorder="1" applyAlignment="1">
      <alignment/>
    </xf>
    <xf numFmtId="167" fontId="0" fillId="0" borderId="11" xfId="40" applyNumberFormat="1" applyFont="1" applyBorder="1" applyAlignment="1">
      <alignment horizontal="right"/>
    </xf>
    <xf numFmtId="164" fontId="34" fillId="34" borderId="12" xfId="0" applyNumberFormat="1" applyFont="1" applyFill="1" applyBorder="1" applyAlignment="1">
      <alignment/>
    </xf>
    <xf numFmtId="167" fontId="34" fillId="0" borderId="0" xfId="40" applyNumberFormat="1" applyFont="1" applyBorder="1" applyAlignment="1">
      <alignment/>
    </xf>
    <xf numFmtId="167" fontId="34" fillId="0" borderId="11" xfId="40" applyNumberFormat="1" applyFont="1" applyBorder="1" applyAlignment="1">
      <alignment/>
    </xf>
    <xf numFmtId="167" fontId="34" fillId="0" borderId="17" xfId="4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4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8" xfId="0" applyFill="1" applyBorder="1" applyAlignment="1">
      <alignment/>
    </xf>
    <xf numFmtId="0" fontId="0" fillId="34" borderId="28" xfId="0" applyFill="1" applyBorder="1" applyAlignment="1">
      <alignment/>
    </xf>
    <xf numFmtId="164" fontId="0" fillId="0" borderId="0" xfId="0" applyNumberFormat="1" applyBorder="1" applyAlignment="1" quotePrefix="1">
      <alignment horizontal="right"/>
    </xf>
    <xf numFmtId="0" fontId="34" fillId="34" borderId="12" xfId="0" applyNumberFormat="1" applyFont="1" applyFill="1" applyBorder="1" applyAlignment="1">
      <alignment/>
    </xf>
    <xf numFmtId="0" fontId="34" fillId="34" borderId="15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167" fontId="0" fillId="0" borderId="11" xfId="40" applyNumberFormat="1" applyFont="1" applyBorder="1" applyAlignment="1" quotePrefix="1">
      <alignment horizontal="right"/>
    </xf>
    <xf numFmtId="167" fontId="0" fillId="0" borderId="0" xfId="40" applyNumberFormat="1" applyFont="1" applyBorder="1" applyAlignment="1" quotePrefix="1">
      <alignment horizontal="right"/>
    </xf>
    <xf numFmtId="164" fontId="0" fillId="34" borderId="12" xfId="0" applyNumberFormat="1" applyFill="1" applyBorder="1" applyAlignment="1" quotePrefix="1">
      <alignment horizontal="right"/>
    </xf>
    <xf numFmtId="3" fontId="0" fillId="0" borderId="11" xfId="0" applyNumberFormat="1" applyFont="1" applyFill="1" applyBorder="1" applyAlignment="1">
      <alignment horizontal="right"/>
    </xf>
    <xf numFmtId="167" fontId="0" fillId="0" borderId="0" xfId="40" applyNumberFormat="1" applyFont="1" applyFill="1" applyBorder="1" applyAlignment="1">
      <alignment horizontal="right"/>
    </xf>
    <xf numFmtId="164" fontId="0" fillId="34" borderId="12" xfId="0" applyNumberFormat="1" applyFill="1" applyBorder="1" applyAlignment="1">
      <alignment horizontal="right"/>
    </xf>
    <xf numFmtId="164" fontId="0" fillId="34" borderId="15" xfId="0" applyNumberFormat="1" applyFill="1" applyBorder="1" applyAlignment="1">
      <alignment horizontal="right"/>
    </xf>
    <xf numFmtId="167" fontId="0" fillId="0" borderId="0" xfId="0" applyNumberFormat="1" applyAlignment="1">
      <alignment/>
    </xf>
    <xf numFmtId="3" fontId="34" fillId="0" borderId="11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/>
    </xf>
    <xf numFmtId="167" fontId="5" fillId="0" borderId="0" xfId="40" applyNumberFormat="1" applyFont="1" applyFill="1" applyBorder="1" applyAlignment="1">
      <alignment vertical="center"/>
    </xf>
    <xf numFmtId="167" fontId="34" fillId="0" borderId="17" xfId="40" applyNumberFormat="1" applyFont="1" applyFill="1" applyBorder="1" applyAlignment="1">
      <alignment/>
    </xf>
    <xf numFmtId="167" fontId="34" fillId="0" borderId="26" xfId="40" applyNumberFormat="1" applyFont="1" applyFill="1" applyBorder="1" applyAlignment="1">
      <alignment/>
    </xf>
    <xf numFmtId="167" fontId="0" fillId="0" borderId="11" xfId="40" applyNumberFormat="1" applyFont="1" applyFill="1" applyBorder="1" applyAlignment="1">
      <alignment/>
    </xf>
    <xf numFmtId="167" fontId="0" fillId="0" borderId="14" xfId="40" applyNumberFormat="1" applyFont="1" applyFill="1" applyBorder="1" applyAlignment="1">
      <alignment/>
    </xf>
    <xf numFmtId="167" fontId="0" fillId="0" borderId="13" xfId="40" applyNumberFormat="1" applyFont="1" applyFill="1" applyBorder="1" applyAlignment="1">
      <alignment/>
    </xf>
    <xf numFmtId="165" fontId="34" fillId="34" borderId="28" xfId="0" applyNumberFormat="1" applyFont="1" applyFill="1" applyBorder="1" applyAlignment="1">
      <alignment/>
    </xf>
    <xf numFmtId="165" fontId="0" fillId="34" borderId="12" xfId="0" applyNumberFormat="1" applyFont="1" applyFill="1" applyBorder="1" applyAlignment="1">
      <alignment/>
    </xf>
    <xf numFmtId="165" fontId="0" fillId="34" borderId="15" xfId="0" applyNumberFormat="1" applyFont="1" applyFill="1" applyBorder="1" applyAlignment="1">
      <alignment/>
    </xf>
    <xf numFmtId="164" fontId="0" fillId="33" borderId="20" xfId="0" applyNumberFormat="1" applyFill="1" applyBorder="1" applyAlignment="1">
      <alignment/>
    </xf>
    <xf numFmtId="164" fontId="0" fillId="33" borderId="21" xfId="0" applyNumberFormat="1" applyFill="1" applyBorder="1" applyAlignment="1">
      <alignment/>
    </xf>
    <xf numFmtId="164" fontId="0" fillId="33" borderId="22" xfId="0" applyNumberFormat="1" applyFill="1" applyBorder="1" applyAlignment="1">
      <alignment/>
    </xf>
    <xf numFmtId="164" fontId="34" fillId="33" borderId="21" xfId="0" applyNumberFormat="1" applyFont="1" applyFill="1" applyBorder="1" applyAlignment="1">
      <alignment/>
    </xf>
    <xf numFmtId="164" fontId="34" fillId="33" borderId="20" xfId="0" applyNumberFormat="1" applyFont="1" applyFill="1" applyBorder="1" applyAlignment="1">
      <alignment/>
    </xf>
    <xf numFmtId="164" fontId="34" fillId="33" borderId="17" xfId="0" applyNumberFormat="1" applyFont="1" applyFill="1" applyBorder="1" applyAlignment="1">
      <alignment/>
    </xf>
    <xf numFmtId="165" fontId="34" fillId="33" borderId="20" xfId="0" applyNumberFormat="1" applyFont="1" applyFill="1" applyBorder="1" applyAlignment="1">
      <alignment/>
    </xf>
    <xf numFmtId="165" fontId="0" fillId="33" borderId="21" xfId="0" applyNumberFormat="1" applyFill="1" applyBorder="1" applyAlignment="1">
      <alignment/>
    </xf>
    <xf numFmtId="165" fontId="34" fillId="33" borderId="21" xfId="0" applyNumberFormat="1" applyFont="1" applyFill="1" applyBorder="1" applyAlignment="1">
      <alignment/>
    </xf>
    <xf numFmtId="165" fontId="0" fillId="33" borderId="22" xfId="0" applyNumberFormat="1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15" xfId="0" applyFill="1" applyBorder="1" applyAlignment="1">
      <alignment/>
    </xf>
    <xf numFmtId="164" fontId="34" fillId="36" borderId="28" xfId="0" applyNumberFormat="1" applyFont="1" applyFill="1" applyBorder="1" applyAlignment="1">
      <alignment/>
    </xf>
    <xf numFmtId="164" fontId="0" fillId="36" borderId="12" xfId="0" applyNumberFormat="1" applyFill="1" applyBorder="1" applyAlignment="1">
      <alignment/>
    </xf>
    <xf numFmtId="164" fontId="0" fillId="36" borderId="15" xfId="0" applyNumberFormat="1" applyFill="1" applyBorder="1" applyAlignment="1">
      <alignment/>
    </xf>
    <xf numFmtId="0" fontId="0" fillId="0" borderId="26" xfId="0" applyFont="1" applyBorder="1" applyAlignment="1">
      <alignment/>
    </xf>
    <xf numFmtId="0" fontId="34" fillId="0" borderId="13" xfId="0" applyFont="1" applyBorder="1" applyAlignment="1">
      <alignment/>
    </xf>
    <xf numFmtId="167" fontId="34" fillId="0" borderId="0" xfId="40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167" fontId="5" fillId="0" borderId="14" xfId="4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/>
    </xf>
    <xf numFmtId="164" fontId="34" fillId="0" borderId="26" xfId="0" applyNumberFormat="1" applyFont="1" applyBorder="1" applyAlignment="1">
      <alignment/>
    </xf>
    <xf numFmtId="3" fontId="0" fillId="34" borderId="12" xfId="0" applyNumberFormat="1" applyFill="1" applyBorder="1" applyAlignment="1" quotePrefix="1">
      <alignment horizontal="right"/>
    </xf>
    <xf numFmtId="167" fontId="0" fillId="0" borderId="14" xfId="4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164" fontId="34" fillId="33" borderId="20" xfId="0" applyNumberFormat="1" applyFont="1" applyFill="1" applyBorder="1" applyAlignment="1">
      <alignment horizontal="center"/>
    </xf>
    <xf numFmtId="164" fontId="0" fillId="33" borderId="21" xfId="0" applyNumberFormat="1" applyFill="1" applyBorder="1" applyAlignment="1">
      <alignment horizontal="center"/>
    </xf>
    <xf numFmtId="164" fontId="34" fillId="33" borderId="22" xfId="0" applyNumberFormat="1" applyFont="1" applyFill="1" applyBorder="1" applyAlignment="1">
      <alignment horizontal="center"/>
    </xf>
    <xf numFmtId="164" fontId="34" fillId="33" borderId="22" xfId="0" applyNumberFormat="1" applyFont="1" applyFill="1" applyBorder="1" applyAlignment="1">
      <alignment/>
    </xf>
    <xf numFmtId="164" fontId="0" fillId="33" borderId="21" xfId="0" applyNumberFormat="1" applyFont="1" applyFill="1" applyBorder="1" applyAlignment="1">
      <alignment/>
    </xf>
    <xf numFmtId="164" fontId="0" fillId="33" borderId="22" xfId="0" applyNumberFormat="1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167" fontId="34" fillId="0" borderId="0" xfId="40" applyNumberFormat="1" applyFont="1" applyBorder="1" applyAlignment="1">
      <alignment horizontal="right"/>
    </xf>
    <xf numFmtId="0" fontId="34" fillId="0" borderId="0" xfId="0" applyFont="1" applyAlignment="1">
      <alignment horizontal="right"/>
    </xf>
    <xf numFmtId="0" fontId="34" fillId="34" borderId="26" xfId="0" applyFont="1" applyFill="1" applyBorder="1" applyAlignment="1">
      <alignment/>
    </xf>
    <xf numFmtId="0" fontId="34" fillId="34" borderId="28" xfId="0" applyFont="1" applyFill="1" applyBorder="1" applyAlignment="1">
      <alignment/>
    </xf>
    <xf numFmtId="41" fontId="34" fillId="0" borderId="17" xfId="0" applyNumberFormat="1" applyFont="1" applyFill="1" applyBorder="1" applyAlignment="1">
      <alignment/>
    </xf>
    <xf numFmtId="9" fontId="0" fillId="0" borderId="26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right" wrapText="1"/>
    </xf>
    <xf numFmtId="41" fontId="34" fillId="0" borderId="11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34" fillId="0" borderId="0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right" wrapText="1"/>
    </xf>
    <xf numFmtId="41" fontId="34" fillId="0" borderId="14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right" wrapText="1"/>
    </xf>
    <xf numFmtId="167" fontId="0" fillId="0" borderId="17" xfId="40" applyNumberFormat="1" applyFont="1" applyBorder="1" applyAlignment="1">
      <alignment horizontal="right"/>
    </xf>
    <xf numFmtId="164" fontId="34" fillId="33" borderId="21" xfId="0" applyNumberFormat="1" applyFont="1" applyFill="1" applyBorder="1" applyAlignment="1">
      <alignment horizontal="center"/>
    </xf>
    <xf numFmtId="164" fontId="34" fillId="34" borderId="20" xfId="0" applyNumberFormat="1" applyFont="1" applyFill="1" applyBorder="1" applyAlignment="1">
      <alignment/>
    </xf>
    <xf numFmtId="164" fontId="34" fillId="34" borderId="21" xfId="0" applyNumberFormat="1" applyFont="1" applyFill="1" applyBorder="1" applyAlignment="1">
      <alignment/>
    </xf>
    <xf numFmtId="164" fontId="34" fillId="34" borderId="22" xfId="0" applyNumberFormat="1" applyFont="1" applyFill="1" applyBorder="1" applyAlignment="1">
      <alignment/>
    </xf>
    <xf numFmtId="164" fontId="0" fillId="33" borderId="21" xfId="0" applyNumberFormat="1" applyFill="1" applyBorder="1" applyAlignment="1" quotePrefix="1">
      <alignment horizontal="right"/>
    </xf>
    <xf numFmtId="164" fontId="0" fillId="34" borderId="21" xfId="0" applyNumberFormat="1" applyFill="1" applyBorder="1" applyAlignment="1" quotePrefix="1">
      <alignment horizontal="right"/>
    </xf>
    <xf numFmtId="164" fontId="34" fillId="33" borderId="20" xfId="40" applyNumberFormat="1" applyFont="1" applyFill="1" applyBorder="1" applyAlignment="1">
      <alignment/>
    </xf>
    <xf numFmtId="3" fontId="0" fillId="33" borderId="21" xfId="0" applyNumberFormat="1" applyFill="1" applyBorder="1" applyAlignment="1" quotePrefix="1">
      <alignment horizontal="right"/>
    </xf>
    <xf numFmtId="164" fontId="0" fillId="33" borderId="21" xfId="40" applyNumberFormat="1" applyFont="1" applyFill="1" applyBorder="1" applyAlignment="1">
      <alignment horizontal="right"/>
    </xf>
    <xf numFmtId="164" fontId="0" fillId="33" borderId="22" xfId="40" applyNumberFormat="1" applyFont="1" applyFill="1" applyBorder="1" applyAlignment="1">
      <alignment horizontal="right"/>
    </xf>
    <xf numFmtId="3" fontId="0" fillId="34" borderId="21" xfId="0" applyNumberFormat="1" applyFill="1" applyBorder="1" applyAlignment="1" quotePrefix="1">
      <alignment horizontal="right"/>
    </xf>
    <xf numFmtId="164" fontId="0" fillId="34" borderId="21" xfId="0" applyNumberFormat="1" applyFill="1" applyBorder="1" applyAlignment="1">
      <alignment horizontal="right"/>
    </xf>
    <xf numFmtId="164" fontId="0" fillId="34" borderId="22" xfId="0" applyNumberFormat="1" applyFill="1" applyBorder="1" applyAlignment="1">
      <alignment horizontal="right"/>
    </xf>
    <xf numFmtId="164" fontId="0" fillId="34" borderId="21" xfId="0" applyNumberFormat="1" applyFill="1" applyBorder="1" applyAlignment="1">
      <alignment/>
    </xf>
    <xf numFmtId="164" fontId="0" fillId="34" borderId="22" xfId="0" applyNumberFormat="1" applyFill="1" applyBorder="1" applyAlignment="1">
      <alignment/>
    </xf>
    <xf numFmtId="0" fontId="0" fillId="36" borderId="12" xfId="0" applyFill="1" applyBorder="1" applyAlignment="1">
      <alignment/>
    </xf>
    <xf numFmtId="164" fontId="0" fillId="33" borderId="22" xfId="0" applyNumberFormat="1" applyFill="1" applyBorder="1" applyAlignment="1">
      <alignment horizontal="center"/>
    </xf>
    <xf numFmtId="165" fontId="0" fillId="33" borderId="21" xfId="0" applyNumberFormat="1" applyFont="1" applyFill="1" applyBorder="1" applyAlignment="1">
      <alignment/>
    </xf>
    <xf numFmtId="165" fontId="0" fillId="33" borderId="22" xfId="0" applyNumberFormat="1" applyFont="1" applyFill="1" applyBorder="1" applyAlignment="1">
      <alignment/>
    </xf>
    <xf numFmtId="165" fontId="34" fillId="34" borderId="20" xfId="0" applyNumberFormat="1" applyFont="1" applyFill="1" applyBorder="1" applyAlignment="1">
      <alignment/>
    </xf>
    <xf numFmtId="165" fontId="0" fillId="34" borderId="21" xfId="0" applyNumberFormat="1" applyFont="1" applyFill="1" applyBorder="1" applyAlignment="1">
      <alignment/>
    </xf>
    <xf numFmtId="165" fontId="0" fillId="34" borderId="22" xfId="0" applyNumberFormat="1" applyFont="1" applyFill="1" applyBorder="1" applyAlignment="1">
      <alignment/>
    </xf>
    <xf numFmtId="164" fontId="34" fillId="33" borderId="21" xfId="40" applyNumberFormat="1" applyFont="1" applyFill="1" applyBorder="1" applyAlignment="1">
      <alignment/>
    </xf>
    <xf numFmtId="164" fontId="34" fillId="33" borderId="22" xfId="40" applyNumberFormat="1" applyFont="1" applyFill="1" applyBorder="1" applyAlignment="1">
      <alignment/>
    </xf>
    <xf numFmtId="164" fontId="34" fillId="36" borderId="20" xfId="0" applyNumberFormat="1" applyFont="1" applyFill="1" applyBorder="1" applyAlignment="1">
      <alignment/>
    </xf>
    <xf numFmtId="164" fontId="34" fillId="36" borderId="21" xfId="0" applyNumberFormat="1" applyFont="1" applyFill="1" applyBorder="1" applyAlignment="1">
      <alignment/>
    </xf>
    <xf numFmtId="164" fontId="34" fillId="36" borderId="22" xfId="0" applyNumberFormat="1" applyFont="1" applyFill="1" applyBorder="1" applyAlignment="1">
      <alignment/>
    </xf>
    <xf numFmtId="0" fontId="38" fillId="34" borderId="0" xfId="0" applyFont="1" applyFill="1" applyAlignment="1">
      <alignment horizontal="center"/>
    </xf>
    <xf numFmtId="0" fontId="34" fillId="33" borderId="31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4" fillId="33" borderId="32" xfId="0" applyFont="1" applyFill="1" applyBorder="1" applyAlignment="1">
      <alignment horizontal="center"/>
    </xf>
    <xf numFmtId="0" fontId="34" fillId="33" borderId="33" xfId="0" applyFont="1" applyFill="1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4" fillId="34" borderId="32" xfId="0" applyFont="1" applyFill="1" applyBorder="1" applyAlignment="1">
      <alignment horizontal="center"/>
    </xf>
    <xf numFmtId="0" fontId="34" fillId="34" borderId="3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9" xfId="0" applyBorder="1" applyAlignment="1">
      <alignment horizontal="center"/>
    </xf>
    <xf numFmtId="0" fontId="34" fillId="34" borderId="31" xfId="0" applyFont="1" applyFill="1" applyBorder="1" applyAlignment="1">
      <alignment horizontal="center"/>
    </xf>
    <xf numFmtId="0" fontId="38" fillId="34" borderId="31" xfId="0" applyFont="1" applyFill="1" applyBorder="1" applyAlignment="1">
      <alignment horizontal="center"/>
    </xf>
    <xf numFmtId="0" fontId="38" fillId="34" borderId="32" xfId="0" applyFont="1" applyFill="1" applyBorder="1" applyAlignment="1">
      <alignment horizontal="center"/>
    </xf>
    <xf numFmtId="0" fontId="38" fillId="34" borderId="3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0" xfId="0" applyBorder="1" applyAlignment="1">
      <alignment horizontal="center"/>
    </xf>
    <xf numFmtId="0" fontId="38" fillId="34" borderId="0" xfId="0" applyFont="1" applyFill="1" applyAlignment="1">
      <alignment/>
    </xf>
    <xf numFmtId="0" fontId="34" fillId="0" borderId="11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3" fontId="6" fillId="0" borderId="31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168" fontId="34" fillId="0" borderId="32" xfId="0" applyNumberFormat="1" applyFont="1" applyBorder="1" applyAlignment="1">
      <alignment horizontal="center"/>
    </xf>
    <xf numFmtId="0" fontId="34" fillId="0" borderId="14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168" fontId="34" fillId="0" borderId="31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11.421875" style="0" customWidth="1"/>
    <col min="2" max="2" width="12.7109375" style="0" customWidth="1"/>
    <col min="3" max="3" width="11.57421875" style="0" bestFit="1" customWidth="1"/>
    <col min="4" max="4" width="13.28125" style="0" bestFit="1" customWidth="1"/>
  </cols>
  <sheetData>
    <row r="1" spans="1:4" ht="18.75">
      <c r="A1" s="257" t="s">
        <v>53</v>
      </c>
      <c r="B1" s="257"/>
      <c r="C1" s="257"/>
      <c r="D1" s="257"/>
    </row>
    <row r="2" ht="15.75" thickBot="1"/>
    <row r="3" spans="1:4" s="38" customFormat="1" ht="15.75" thickBot="1">
      <c r="A3" s="258" t="s">
        <v>21</v>
      </c>
      <c r="B3" s="259"/>
      <c r="C3" s="259"/>
      <c r="D3" s="260"/>
    </row>
    <row r="4" spans="1:4" s="38" customFormat="1" ht="15.75" thickBot="1">
      <c r="A4" s="47" t="s">
        <v>25</v>
      </c>
      <c r="B4" s="34">
        <v>2011</v>
      </c>
      <c r="C4" s="36">
        <v>2012</v>
      </c>
      <c r="D4" s="48" t="s">
        <v>19</v>
      </c>
    </row>
    <row r="5" spans="1:4" ht="15">
      <c r="A5" s="20" t="s">
        <v>9</v>
      </c>
      <c r="B5" s="39">
        <v>4372</v>
      </c>
      <c r="C5" s="40">
        <v>4171</v>
      </c>
      <c r="D5" s="177">
        <f>C5/B5</f>
        <v>0.9540256175663312</v>
      </c>
    </row>
    <row r="6" spans="1:4" ht="15">
      <c r="A6" s="16" t="s">
        <v>10</v>
      </c>
      <c r="B6" s="41">
        <v>21235</v>
      </c>
      <c r="C6" s="42">
        <v>23577</v>
      </c>
      <c r="D6" s="178">
        <f>C6/B6</f>
        <v>1.1102896161996703</v>
      </c>
    </row>
    <row r="7" spans="1:4" ht="15">
      <c r="A7" s="16" t="s">
        <v>11</v>
      </c>
      <c r="B7" s="41">
        <v>21635</v>
      </c>
      <c r="C7" s="42">
        <v>22257</v>
      </c>
      <c r="D7" s="178">
        <f aca="true" t="shared" si="0" ref="D7:D12">C7/B7</f>
        <v>1.028749711116247</v>
      </c>
    </row>
    <row r="8" spans="1:4" ht="15">
      <c r="A8" s="16" t="s">
        <v>24</v>
      </c>
      <c r="B8" s="41">
        <v>3370</v>
      </c>
      <c r="C8" s="42">
        <v>2912</v>
      </c>
      <c r="D8" s="178">
        <f t="shared" si="0"/>
        <v>0.8640949554896142</v>
      </c>
    </row>
    <row r="9" spans="1:4" ht="15">
      <c r="A9" s="16" t="s">
        <v>23</v>
      </c>
      <c r="B9" s="43">
        <v>622</v>
      </c>
      <c r="C9" s="42">
        <v>699</v>
      </c>
      <c r="D9" s="178">
        <f t="shared" si="0"/>
        <v>1.1237942122186495</v>
      </c>
    </row>
    <row r="10" spans="1:4" s="38" customFormat="1" ht="15.75" thickBot="1">
      <c r="A10" s="46" t="s">
        <v>3</v>
      </c>
      <c r="B10" s="166">
        <v>55741</v>
      </c>
      <c r="C10" s="167">
        <v>56689</v>
      </c>
      <c r="D10" s="180">
        <f t="shared" si="0"/>
        <v>1.017007229866705</v>
      </c>
    </row>
    <row r="11" spans="1:4" ht="15">
      <c r="A11" s="10" t="s">
        <v>18</v>
      </c>
      <c r="B11" s="95">
        <v>6237</v>
      </c>
      <c r="C11" s="96">
        <v>7426</v>
      </c>
      <c r="D11" s="177">
        <f t="shared" si="0"/>
        <v>1.1906365239698573</v>
      </c>
    </row>
    <row r="12" spans="1:4" ht="15.75" thickBot="1">
      <c r="A12" s="21" t="s">
        <v>17</v>
      </c>
      <c r="B12" s="6">
        <v>9078</v>
      </c>
      <c r="C12" s="7">
        <v>9378</v>
      </c>
      <c r="D12" s="179">
        <f t="shared" si="0"/>
        <v>1.0330469266358229</v>
      </c>
    </row>
    <row r="13" spans="1:4" ht="15">
      <c r="A13" s="103"/>
      <c r="B13" s="15"/>
      <c r="C13" s="15"/>
      <c r="D13" s="104"/>
    </row>
    <row r="14" ht="15.75" thickBot="1">
      <c r="D14" s="3"/>
    </row>
    <row r="15" spans="1:4" ht="15.75" thickBot="1">
      <c r="A15" s="258" t="s">
        <v>21</v>
      </c>
      <c r="B15" s="261"/>
      <c r="C15" s="261"/>
      <c r="D15" s="262"/>
    </row>
    <row r="16" spans="1:4" s="38" customFormat="1" ht="15.75" thickBot="1">
      <c r="A16" s="94" t="s">
        <v>22</v>
      </c>
      <c r="B16" s="36">
        <v>2011</v>
      </c>
      <c r="C16" s="36">
        <v>2012</v>
      </c>
      <c r="D16" s="48" t="s">
        <v>19</v>
      </c>
    </row>
    <row r="17" spans="1:4" s="38" customFormat="1" ht="15">
      <c r="A17" s="20" t="s">
        <v>9</v>
      </c>
      <c r="B17" s="95">
        <v>3370</v>
      </c>
      <c r="C17" s="192">
        <v>3371</v>
      </c>
      <c r="D17" s="177">
        <f aca="true" t="shared" si="1" ref="D17:D22">C17/B17</f>
        <v>1.0002967359050445</v>
      </c>
    </row>
    <row r="18" spans="1:4" ht="15">
      <c r="A18" s="16" t="s">
        <v>10</v>
      </c>
      <c r="B18" s="2">
        <v>8975</v>
      </c>
      <c r="C18" s="3">
        <v>9427</v>
      </c>
      <c r="D18" s="178">
        <f t="shared" si="1"/>
        <v>1.0503621169916435</v>
      </c>
    </row>
    <row r="19" spans="1:4" ht="15">
      <c r="A19" s="16" t="s">
        <v>11</v>
      </c>
      <c r="B19" s="2">
        <v>4908</v>
      </c>
      <c r="C19" s="12">
        <v>4620</v>
      </c>
      <c r="D19" s="178">
        <f t="shared" si="1"/>
        <v>0.941320293398533</v>
      </c>
    </row>
    <row r="20" spans="1:4" ht="15">
      <c r="A20" s="16" t="s">
        <v>24</v>
      </c>
      <c r="B20" s="97">
        <v>437</v>
      </c>
      <c r="C20" s="12">
        <v>379</v>
      </c>
      <c r="D20" s="178">
        <f t="shared" si="1"/>
        <v>0.8672768878718535</v>
      </c>
    </row>
    <row r="21" spans="1:4" ht="15">
      <c r="A21" s="16" t="s">
        <v>23</v>
      </c>
      <c r="B21" s="97">
        <v>84</v>
      </c>
      <c r="C21" s="12">
        <v>56</v>
      </c>
      <c r="D21" s="178">
        <f t="shared" si="1"/>
        <v>0.6666666666666666</v>
      </c>
    </row>
    <row r="22" spans="1:4" ht="15.75" thickBot="1">
      <c r="A22" s="98" t="s">
        <v>3</v>
      </c>
      <c r="B22" s="99">
        <v>18108</v>
      </c>
      <c r="C22" s="193">
        <v>18371</v>
      </c>
      <c r="D22" s="179">
        <f t="shared" si="1"/>
        <v>1.0145239673072675</v>
      </c>
    </row>
    <row r="23" spans="1:4" s="38" customFormat="1" ht="15">
      <c r="A23" s="16" t="s">
        <v>18</v>
      </c>
      <c r="B23" s="2"/>
      <c r="C23" s="19">
        <v>1205</v>
      </c>
      <c r="D23" s="4"/>
    </row>
    <row r="24" spans="1:4" ht="15.75" thickBot="1">
      <c r="A24" s="14" t="s">
        <v>17</v>
      </c>
      <c r="B24" s="14"/>
      <c r="C24" s="5">
        <v>478</v>
      </c>
      <c r="D24" s="8"/>
    </row>
    <row r="25" ht="15">
      <c r="B25" s="97"/>
    </row>
    <row r="26" ht="15.75" thickBot="1"/>
    <row r="27" spans="1:4" ht="15.75" thickBot="1">
      <c r="A27" s="258" t="s">
        <v>21</v>
      </c>
      <c r="B27" s="261"/>
      <c r="C27" s="261"/>
      <c r="D27" s="262"/>
    </row>
    <row r="28" spans="1:4" s="38" customFormat="1" ht="14.25" customHeight="1" thickBot="1">
      <c r="A28" s="94" t="s">
        <v>20</v>
      </c>
      <c r="B28" s="36">
        <v>2011</v>
      </c>
      <c r="C28" s="36">
        <v>2012</v>
      </c>
      <c r="D28" s="48" t="s">
        <v>19</v>
      </c>
    </row>
    <row r="29" spans="1:4" s="38" customFormat="1" ht="15">
      <c r="A29" s="20" t="s">
        <v>9</v>
      </c>
      <c r="B29" s="95">
        <v>243</v>
      </c>
      <c r="C29" s="96">
        <v>230</v>
      </c>
      <c r="D29" s="177">
        <f aca="true" t="shared" si="2" ref="D29:D34">C29/B29</f>
        <v>0.9465020576131687</v>
      </c>
    </row>
    <row r="30" spans="1:4" ht="15">
      <c r="A30" s="16" t="s">
        <v>10</v>
      </c>
      <c r="B30" s="2">
        <v>4354</v>
      </c>
      <c r="C30" s="15">
        <v>4645</v>
      </c>
      <c r="D30" s="178">
        <f t="shared" si="2"/>
        <v>1.0668350941662839</v>
      </c>
    </row>
    <row r="31" spans="1:4" ht="15">
      <c r="A31" s="16" t="s">
        <v>11</v>
      </c>
      <c r="B31" s="2">
        <v>5811</v>
      </c>
      <c r="C31" s="15">
        <v>5868</v>
      </c>
      <c r="D31" s="178">
        <f t="shared" si="2"/>
        <v>1.0098089829633454</v>
      </c>
    </row>
    <row r="32" spans="1:4" ht="15">
      <c r="A32" s="16" t="s">
        <v>24</v>
      </c>
      <c r="B32" s="97">
        <v>909</v>
      </c>
      <c r="C32" s="19">
        <v>632</v>
      </c>
      <c r="D32" s="178">
        <f t="shared" si="2"/>
        <v>0.6952695269526953</v>
      </c>
    </row>
    <row r="33" spans="1:4" ht="15">
      <c r="A33" s="16" t="s">
        <v>23</v>
      </c>
      <c r="B33" s="101">
        <v>384</v>
      </c>
      <c r="C33" s="19">
        <v>160</v>
      </c>
      <c r="D33" s="178">
        <f t="shared" si="2"/>
        <v>0.4166666666666667</v>
      </c>
    </row>
    <row r="34" spans="1:4" ht="15.75" thickBot="1">
      <c r="A34" s="98" t="s">
        <v>3</v>
      </c>
      <c r="B34" s="99">
        <v>11701</v>
      </c>
      <c r="C34" s="100">
        <v>12382</v>
      </c>
      <c r="D34" s="179">
        <f t="shared" si="2"/>
        <v>1.0582001538330057</v>
      </c>
    </row>
    <row r="35" spans="1:4" s="38" customFormat="1" ht="15">
      <c r="A35" s="16" t="s">
        <v>18</v>
      </c>
      <c r="B35" s="2"/>
      <c r="C35" s="19">
        <v>2523</v>
      </c>
      <c r="D35" s="177"/>
    </row>
    <row r="36" spans="1:4" ht="15.75" thickBot="1">
      <c r="A36" s="14" t="s">
        <v>17</v>
      </c>
      <c r="B36" s="6"/>
      <c r="C36" s="7">
        <v>2841</v>
      </c>
      <c r="D36" s="179"/>
    </row>
    <row r="38" ht="15">
      <c r="A38" t="s">
        <v>51</v>
      </c>
    </row>
    <row r="39" ht="15">
      <c r="A39" t="s">
        <v>65</v>
      </c>
    </row>
  </sheetData>
  <sheetProtection/>
  <mergeCells count="4">
    <mergeCell ref="A1:D1"/>
    <mergeCell ref="A3:D3"/>
    <mergeCell ref="A15:D15"/>
    <mergeCell ref="A27:D2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9.421875" style="0" customWidth="1"/>
    <col min="2" max="2" width="8.7109375" style="0" customWidth="1"/>
    <col min="3" max="3" width="9.28125" style="0" customWidth="1"/>
    <col min="4" max="4" width="8.57421875" style="0" customWidth="1"/>
    <col min="5" max="5" width="8.421875" style="0" customWidth="1"/>
    <col min="6" max="6" width="8.7109375" style="0" customWidth="1"/>
    <col min="7" max="7" width="9.57421875" style="0" customWidth="1"/>
    <col min="8" max="8" width="9.8515625" style="0" customWidth="1"/>
    <col min="9" max="9" width="9.7109375" style="0" customWidth="1"/>
    <col min="10" max="10" width="10.28125" style="0" customWidth="1"/>
  </cols>
  <sheetData>
    <row r="1" spans="1:10" ht="18.75">
      <c r="A1" s="263" t="s">
        <v>54</v>
      </c>
      <c r="B1" s="263"/>
      <c r="C1" s="263"/>
      <c r="D1" s="263"/>
      <c r="E1" s="263"/>
      <c r="F1" s="263"/>
      <c r="G1" s="263"/>
      <c r="H1" s="263"/>
      <c r="I1" s="263"/>
      <c r="J1" s="264"/>
    </row>
    <row r="2" ht="15.75" thickBot="1"/>
    <row r="3" spans="1:10" ht="15.75" thickBot="1">
      <c r="A3" s="268" t="s">
        <v>0</v>
      </c>
      <c r="B3" s="268"/>
      <c r="C3" s="268"/>
      <c r="D3" s="268"/>
      <c r="E3" s="268"/>
      <c r="F3" s="268"/>
      <c r="G3" s="268"/>
      <c r="H3" s="268"/>
      <c r="I3" s="268"/>
      <c r="J3" s="269"/>
    </row>
    <row r="4" spans="1:10" ht="15">
      <c r="A4" s="79"/>
      <c r="B4" s="1">
        <v>2011</v>
      </c>
      <c r="C4" s="1">
        <v>2012</v>
      </c>
      <c r="D4" s="68"/>
      <c r="E4" s="67">
        <v>2011</v>
      </c>
      <c r="F4" s="9">
        <v>2012</v>
      </c>
      <c r="G4" s="68"/>
      <c r="H4" s="1">
        <v>2011</v>
      </c>
      <c r="I4" s="1">
        <v>2012</v>
      </c>
      <c r="J4" s="68"/>
    </row>
    <row r="5" spans="1:10" ht="15.75" thickBot="1">
      <c r="A5" s="5"/>
      <c r="B5" s="266" t="s">
        <v>64</v>
      </c>
      <c r="C5" s="266"/>
      <c r="D5" s="69" t="s">
        <v>1</v>
      </c>
      <c r="E5" s="267" t="s">
        <v>42</v>
      </c>
      <c r="F5" s="265"/>
      <c r="G5" s="76" t="s">
        <v>1</v>
      </c>
      <c r="H5" s="266" t="s">
        <v>66</v>
      </c>
      <c r="I5" s="266"/>
      <c r="J5" s="76" t="s">
        <v>1</v>
      </c>
    </row>
    <row r="6" spans="1:10" ht="15">
      <c r="A6" s="36" t="s">
        <v>3</v>
      </c>
      <c r="B6" s="115">
        <f>C6/D6</f>
        <v>5142.723004694836</v>
      </c>
      <c r="C6" s="81">
        <v>5477</v>
      </c>
      <c r="D6" s="181">
        <v>1.065</v>
      </c>
      <c r="E6" s="37">
        <v>1431</v>
      </c>
      <c r="F6" s="33">
        <v>1490</v>
      </c>
      <c r="G6" s="203">
        <v>1.041</v>
      </c>
      <c r="H6" s="115">
        <f>I6/J6</f>
        <v>6572.641509433962</v>
      </c>
      <c r="I6" s="81">
        <v>6967</v>
      </c>
      <c r="J6" s="181">
        <v>1.06</v>
      </c>
    </row>
    <row r="7" spans="1:10" ht="15">
      <c r="A7" s="3" t="s">
        <v>4</v>
      </c>
      <c r="B7" s="113">
        <f>C7/D7</f>
        <v>2203.574975173784</v>
      </c>
      <c r="C7" s="82">
        <v>2219</v>
      </c>
      <c r="D7" s="178">
        <v>1.007</v>
      </c>
      <c r="E7" s="201">
        <v>591</v>
      </c>
      <c r="F7" s="3">
        <v>602</v>
      </c>
      <c r="G7" s="204">
        <v>1.018</v>
      </c>
      <c r="H7" s="113">
        <f>I7/J7</f>
        <v>2793.069306930693</v>
      </c>
      <c r="I7" s="82">
        <v>2821</v>
      </c>
      <c r="J7" s="180">
        <v>1.01</v>
      </c>
    </row>
    <row r="8" spans="1:10" ht="15.75" thickBot="1">
      <c r="A8" s="5" t="s">
        <v>5</v>
      </c>
      <c r="B8" s="106">
        <f>C8/D8</f>
        <v>2937.781785392245</v>
      </c>
      <c r="C8" s="30">
        <v>3258</v>
      </c>
      <c r="D8" s="179">
        <v>1.109</v>
      </c>
      <c r="E8" s="202">
        <v>839</v>
      </c>
      <c r="F8" s="7">
        <v>888</v>
      </c>
      <c r="G8" s="205">
        <v>1.058</v>
      </c>
      <c r="H8" s="106">
        <f>I8/J8</f>
        <v>3779.398359161349</v>
      </c>
      <c r="I8" s="30">
        <v>4146</v>
      </c>
      <c r="J8" s="206">
        <v>1.097</v>
      </c>
    </row>
    <row r="9" spans="4:10" ht="15.75" thickBot="1">
      <c r="D9" s="5"/>
      <c r="G9" s="5"/>
      <c r="J9" s="5"/>
    </row>
    <row r="10" spans="1:10" ht="15.75" thickBot="1">
      <c r="A10" s="268" t="s">
        <v>6</v>
      </c>
      <c r="B10" s="268"/>
      <c r="C10" s="268"/>
      <c r="D10" s="268"/>
      <c r="E10" s="268"/>
      <c r="F10" s="268"/>
      <c r="G10" s="268"/>
      <c r="H10" s="268"/>
      <c r="I10" s="268"/>
      <c r="J10" s="269"/>
    </row>
    <row r="11" spans="1:10" ht="15">
      <c r="A11" s="78"/>
      <c r="B11" s="1">
        <v>2011</v>
      </c>
      <c r="C11" s="1">
        <v>2012</v>
      </c>
      <c r="D11" s="68" t="s">
        <v>7</v>
      </c>
      <c r="E11" s="67">
        <v>2011</v>
      </c>
      <c r="F11" s="9">
        <v>2012</v>
      </c>
      <c r="G11" s="73" t="s">
        <v>7</v>
      </c>
      <c r="H11" s="1">
        <v>2011</v>
      </c>
      <c r="I11" s="1">
        <v>2012</v>
      </c>
      <c r="J11" s="68" t="s">
        <v>7</v>
      </c>
    </row>
    <row r="12" spans="1:10" ht="15.75" thickBot="1">
      <c r="A12" s="29"/>
      <c r="B12" s="265" t="s">
        <v>64</v>
      </c>
      <c r="C12" s="265"/>
      <c r="D12" s="152" t="s">
        <v>8</v>
      </c>
      <c r="E12" s="267" t="s">
        <v>42</v>
      </c>
      <c r="F12" s="265"/>
      <c r="G12" s="152" t="s">
        <v>8</v>
      </c>
      <c r="H12" s="265" t="s">
        <v>66</v>
      </c>
      <c r="I12" s="265"/>
      <c r="J12" s="152" t="s">
        <v>8</v>
      </c>
    </row>
    <row r="13" spans="1:10" ht="15">
      <c r="A13" s="31" t="s">
        <v>3</v>
      </c>
      <c r="B13" s="34">
        <v>41</v>
      </c>
      <c r="C13" s="35">
        <v>41.3</v>
      </c>
      <c r="D13" s="183">
        <f>C13-B13</f>
        <v>0.29999999999999716</v>
      </c>
      <c r="E13" s="34">
        <v>49.7</v>
      </c>
      <c r="F13" s="35">
        <v>49.8</v>
      </c>
      <c r="G13" s="183">
        <f>F13-E13</f>
        <v>0.09999999999999432</v>
      </c>
      <c r="H13" s="36">
        <v>42.6</v>
      </c>
      <c r="I13" s="35">
        <v>42.8</v>
      </c>
      <c r="J13" s="183">
        <f>I13-H13</f>
        <v>0.19999999999999574</v>
      </c>
    </row>
    <row r="14" spans="1:10" ht="15">
      <c r="A14" s="3" t="s">
        <v>9</v>
      </c>
      <c r="B14" s="45">
        <v>59.4</v>
      </c>
      <c r="C14" s="11">
        <v>57.2</v>
      </c>
      <c r="D14" s="184">
        <f>C14-B14</f>
        <v>-2.1999999999999957</v>
      </c>
      <c r="E14" s="16">
        <v>71.2</v>
      </c>
      <c r="F14" s="11">
        <v>72.5</v>
      </c>
      <c r="G14" s="185">
        <f aca="true" t="shared" si="0" ref="G14:G20">F14-E14</f>
        <v>1.2999999999999972</v>
      </c>
      <c r="H14" s="11">
        <v>61.4</v>
      </c>
      <c r="I14" s="11">
        <v>59.8</v>
      </c>
      <c r="J14" s="185">
        <f aca="true" t="shared" si="1" ref="J14:J20">I14-H14</f>
        <v>-1.6000000000000014</v>
      </c>
    </row>
    <row r="15" spans="1:10" ht="15">
      <c r="A15" s="3" t="s">
        <v>10</v>
      </c>
      <c r="B15" s="45">
        <v>47.1</v>
      </c>
      <c r="C15" s="11">
        <v>47.5</v>
      </c>
      <c r="D15" s="185">
        <f aca="true" t="shared" si="2" ref="D15:D20">C15-B15</f>
        <v>0.3999999999999986</v>
      </c>
      <c r="E15" s="45">
        <v>57.9</v>
      </c>
      <c r="F15" s="11">
        <v>58.3</v>
      </c>
      <c r="G15" s="185">
        <f t="shared" si="0"/>
        <v>0.3999999999999986</v>
      </c>
      <c r="H15" s="11">
        <v>48.9</v>
      </c>
      <c r="I15" s="11">
        <v>49.3</v>
      </c>
      <c r="J15" s="185">
        <f t="shared" si="1"/>
        <v>0.3999999999999986</v>
      </c>
    </row>
    <row r="16" spans="1:10" ht="15">
      <c r="A16" s="3" t="s">
        <v>11</v>
      </c>
      <c r="B16" s="45">
        <v>34.2</v>
      </c>
      <c r="C16" s="11">
        <v>34.2</v>
      </c>
      <c r="D16" s="184">
        <f t="shared" si="2"/>
        <v>0</v>
      </c>
      <c r="E16" s="45">
        <v>42.3</v>
      </c>
      <c r="F16" s="11">
        <v>42.4</v>
      </c>
      <c r="G16" s="185">
        <f t="shared" si="0"/>
        <v>0.10000000000000142</v>
      </c>
      <c r="H16" s="11">
        <v>35.6</v>
      </c>
      <c r="I16" s="11">
        <v>35.8</v>
      </c>
      <c r="J16" s="185">
        <f t="shared" si="1"/>
        <v>0.19999999999999574</v>
      </c>
    </row>
    <row r="17" spans="1:10" ht="15">
      <c r="A17" s="12" t="s">
        <v>24</v>
      </c>
      <c r="B17" s="45">
        <v>26.4</v>
      </c>
      <c r="C17" s="11">
        <v>22.9</v>
      </c>
      <c r="D17" s="185">
        <f t="shared" si="2"/>
        <v>-3.5</v>
      </c>
      <c r="E17" s="45">
        <v>33.3</v>
      </c>
      <c r="F17" s="11">
        <v>29.2</v>
      </c>
      <c r="G17" s="185">
        <f t="shared" si="0"/>
        <v>-4.099999999999998</v>
      </c>
      <c r="H17" s="11">
        <v>27.7</v>
      </c>
      <c r="I17" s="11">
        <v>24.2</v>
      </c>
      <c r="J17" s="185">
        <f t="shared" si="1"/>
        <v>-3.5</v>
      </c>
    </row>
    <row r="18" spans="1:10" ht="15">
      <c r="A18" s="12" t="s">
        <v>23</v>
      </c>
      <c r="B18" s="45">
        <v>15.4</v>
      </c>
      <c r="C18" s="11">
        <v>15.7</v>
      </c>
      <c r="D18" s="184">
        <f t="shared" si="2"/>
        <v>0.29999999999999893</v>
      </c>
      <c r="E18" s="45">
        <v>19.9</v>
      </c>
      <c r="F18" s="11">
        <v>19.9</v>
      </c>
      <c r="G18" s="185">
        <f t="shared" si="0"/>
        <v>0</v>
      </c>
      <c r="H18" s="11">
        <v>16.4</v>
      </c>
      <c r="I18" s="11">
        <v>16.5</v>
      </c>
      <c r="J18" s="185">
        <f t="shared" si="1"/>
        <v>0.10000000000000142</v>
      </c>
    </row>
    <row r="19" spans="1:10" ht="15">
      <c r="A19" s="3" t="s">
        <v>12</v>
      </c>
      <c r="B19" s="45">
        <v>48.4</v>
      </c>
      <c r="C19" s="75">
        <v>50.6</v>
      </c>
      <c r="D19" s="184">
        <f t="shared" si="2"/>
        <v>2.200000000000003</v>
      </c>
      <c r="E19" s="91">
        <v>53.8</v>
      </c>
      <c r="F19" s="11">
        <v>58.8</v>
      </c>
      <c r="G19" s="185">
        <f t="shared" si="0"/>
        <v>5</v>
      </c>
      <c r="H19" s="11">
        <v>49.3</v>
      </c>
      <c r="I19" s="75">
        <v>51.9</v>
      </c>
      <c r="J19" s="184">
        <f t="shared" si="1"/>
        <v>2.6000000000000014</v>
      </c>
    </row>
    <row r="20" spans="1:10" ht="15.75" thickBot="1">
      <c r="A20" s="5" t="s">
        <v>13</v>
      </c>
      <c r="B20" s="44">
        <v>39.8</v>
      </c>
      <c r="C20" s="5">
        <v>39.2</v>
      </c>
      <c r="D20" s="186">
        <f t="shared" si="2"/>
        <v>-0.5999999999999943</v>
      </c>
      <c r="E20" s="14">
        <v>46.8</v>
      </c>
      <c r="F20" s="13">
        <v>48.6</v>
      </c>
      <c r="G20" s="186">
        <f t="shared" si="0"/>
        <v>1.8000000000000043</v>
      </c>
      <c r="H20" s="13">
        <v>41</v>
      </c>
      <c r="I20" s="5">
        <v>40.8</v>
      </c>
      <c r="J20" s="186">
        <f t="shared" si="1"/>
        <v>-0.20000000000000284</v>
      </c>
    </row>
    <row r="21" spans="4:10" ht="15.75" thickBot="1">
      <c r="D21" s="5"/>
      <c r="G21" s="5"/>
      <c r="J21" s="5"/>
    </row>
    <row r="22" spans="1:10" ht="15.75" thickBot="1">
      <c r="A22" s="268" t="s">
        <v>14</v>
      </c>
      <c r="B22" s="268"/>
      <c r="C22" s="268"/>
      <c r="D22" s="268"/>
      <c r="E22" s="268"/>
      <c r="F22" s="268"/>
      <c r="G22" s="268"/>
      <c r="H22" s="268"/>
      <c r="I22" s="268"/>
      <c r="J22" s="269"/>
    </row>
    <row r="23" spans="1:10" ht="15">
      <c r="A23" s="79"/>
      <c r="B23" s="1">
        <v>2011</v>
      </c>
      <c r="C23" s="1">
        <v>2012</v>
      </c>
      <c r="D23" s="68"/>
      <c r="E23" s="67">
        <v>2011</v>
      </c>
      <c r="F23" s="9">
        <v>2012</v>
      </c>
      <c r="G23" s="68"/>
      <c r="H23" s="1">
        <v>2011</v>
      </c>
      <c r="I23" s="1">
        <v>2012</v>
      </c>
      <c r="J23" s="68"/>
    </row>
    <row r="24" spans="1:10" ht="15.75" thickBot="1">
      <c r="A24" s="5"/>
      <c r="B24" s="265" t="s">
        <v>64</v>
      </c>
      <c r="C24" s="265"/>
      <c r="D24" s="76" t="s">
        <v>1</v>
      </c>
      <c r="E24" s="267" t="s">
        <v>42</v>
      </c>
      <c r="F24" s="265"/>
      <c r="G24" s="152" t="s">
        <v>1</v>
      </c>
      <c r="H24" s="265" t="s">
        <v>66</v>
      </c>
      <c r="I24" s="265"/>
      <c r="J24" s="76" t="s">
        <v>1</v>
      </c>
    </row>
    <row r="25" spans="1:10" ht="15">
      <c r="A25" s="31" t="s">
        <v>3</v>
      </c>
      <c r="B25" s="32">
        <v>13950</v>
      </c>
      <c r="C25" s="33">
        <v>14479</v>
      </c>
      <c r="D25" s="181">
        <f>C25/B25</f>
        <v>1.037921146953405</v>
      </c>
      <c r="E25" s="32">
        <v>14563</v>
      </c>
      <c r="F25" s="33">
        <v>15025</v>
      </c>
      <c r="G25" s="181">
        <f>F25/E25</f>
        <v>1.0317242326443727</v>
      </c>
      <c r="H25" s="33">
        <v>14076</v>
      </c>
      <c r="I25" s="33">
        <v>14593</v>
      </c>
      <c r="J25" s="181">
        <f>I25/H25</f>
        <v>1.0367291844273943</v>
      </c>
    </row>
    <row r="26" spans="1:10" ht="15">
      <c r="A26" s="3" t="s">
        <v>9</v>
      </c>
      <c r="B26" s="2">
        <v>29517</v>
      </c>
      <c r="C26" s="15">
        <v>32200</v>
      </c>
      <c r="D26" s="207">
        <f>C26/B26</f>
        <v>1.0908967713521023</v>
      </c>
      <c r="E26" s="2">
        <v>32965</v>
      </c>
      <c r="F26" s="15">
        <v>36387</v>
      </c>
      <c r="G26" s="207">
        <f aca="true" t="shared" si="3" ref="G26:G32">F26/E26</f>
        <v>1.103807068102533</v>
      </c>
      <c r="H26" s="15">
        <v>30213</v>
      </c>
      <c r="I26" s="15">
        <v>33034</v>
      </c>
      <c r="J26" s="207">
        <f aca="true" t="shared" si="4" ref="J26:J32">I26/H26</f>
        <v>1.0933704034687055</v>
      </c>
    </row>
    <row r="27" spans="1:10" ht="15">
      <c r="A27" s="3" t="s">
        <v>10</v>
      </c>
      <c r="B27" s="2">
        <v>13783</v>
      </c>
      <c r="C27" s="15">
        <v>14151</v>
      </c>
      <c r="D27" s="207">
        <f aca="true" t="shared" si="5" ref="D27:D32">C27/B27</f>
        <v>1.0266995574258144</v>
      </c>
      <c r="E27" s="2">
        <v>14120</v>
      </c>
      <c r="F27" s="15">
        <v>14513</v>
      </c>
      <c r="G27" s="207">
        <f t="shared" si="3"/>
        <v>1.0278328611898018</v>
      </c>
      <c r="H27" s="15">
        <v>13851</v>
      </c>
      <c r="I27" s="15">
        <v>14223</v>
      </c>
      <c r="J27" s="207">
        <f t="shared" si="4"/>
        <v>1.0268572666233484</v>
      </c>
    </row>
    <row r="28" spans="1:10" ht="15">
      <c r="A28" s="3" t="s">
        <v>11</v>
      </c>
      <c r="B28" s="2">
        <v>8936</v>
      </c>
      <c r="C28" s="15">
        <v>9272</v>
      </c>
      <c r="D28" s="207">
        <f t="shared" si="5"/>
        <v>1.037600716204118</v>
      </c>
      <c r="E28" s="2">
        <v>9579</v>
      </c>
      <c r="F28" s="15">
        <v>9968</v>
      </c>
      <c r="G28" s="207">
        <f t="shared" si="3"/>
        <v>1.0406096669798517</v>
      </c>
      <c r="H28" s="15">
        <v>9073</v>
      </c>
      <c r="I28" s="15">
        <v>9428</v>
      </c>
      <c r="J28" s="207">
        <f t="shared" si="4"/>
        <v>1.0391270803482862</v>
      </c>
    </row>
    <row r="29" spans="1:10" ht="15">
      <c r="A29" s="12" t="s">
        <v>24</v>
      </c>
      <c r="B29" s="2">
        <v>7329</v>
      </c>
      <c r="C29" s="15">
        <v>6884</v>
      </c>
      <c r="D29" s="207">
        <f t="shared" si="5"/>
        <v>0.9392823031791513</v>
      </c>
      <c r="E29" s="2">
        <v>7442</v>
      </c>
      <c r="F29" s="15">
        <v>7066</v>
      </c>
      <c r="G29" s="207">
        <f t="shared" si="3"/>
        <v>0.9494759473259876</v>
      </c>
      <c r="H29" s="15">
        <v>7355</v>
      </c>
      <c r="I29" s="15">
        <v>6928</v>
      </c>
      <c r="J29" s="207">
        <f t="shared" si="4"/>
        <v>0.9419442556084296</v>
      </c>
    </row>
    <row r="30" spans="1:10" ht="15">
      <c r="A30" s="12" t="s">
        <v>23</v>
      </c>
      <c r="B30" s="2">
        <v>7603</v>
      </c>
      <c r="C30" s="15">
        <v>6629</v>
      </c>
      <c r="D30" s="207">
        <f t="shared" si="5"/>
        <v>0.8718926739444955</v>
      </c>
      <c r="E30" s="2">
        <v>7351</v>
      </c>
      <c r="F30" s="15">
        <v>6433</v>
      </c>
      <c r="G30" s="207">
        <f t="shared" si="3"/>
        <v>0.875119031424296</v>
      </c>
      <c r="H30" s="15">
        <v>7534</v>
      </c>
      <c r="I30" s="15">
        <v>6581</v>
      </c>
      <c r="J30" s="207">
        <f t="shared" si="4"/>
        <v>0.8735067693124502</v>
      </c>
    </row>
    <row r="31" spans="1:10" ht="15">
      <c r="A31" s="3" t="s">
        <v>12</v>
      </c>
      <c r="B31" s="2">
        <v>12165</v>
      </c>
      <c r="C31" s="15">
        <v>13614</v>
      </c>
      <c r="D31" s="207">
        <f t="shared" si="5"/>
        <v>1.1191122071516646</v>
      </c>
      <c r="E31" s="2">
        <v>11683</v>
      </c>
      <c r="F31" s="15">
        <v>13664</v>
      </c>
      <c r="G31" s="207">
        <f t="shared" si="3"/>
        <v>1.1695626123427203</v>
      </c>
      <c r="H31" s="15">
        <v>12107</v>
      </c>
      <c r="I31" s="15">
        <v>13624</v>
      </c>
      <c r="J31" s="180">
        <f t="shared" si="4"/>
        <v>1.125299413562402</v>
      </c>
    </row>
    <row r="32" spans="1:10" ht="15.75" thickBot="1">
      <c r="A32" s="5" t="s">
        <v>15</v>
      </c>
      <c r="B32" s="6">
        <v>13571</v>
      </c>
      <c r="C32" s="7">
        <v>14628</v>
      </c>
      <c r="D32" s="208">
        <f t="shared" si="5"/>
        <v>1.0778866701053718</v>
      </c>
      <c r="E32" s="6">
        <v>13859</v>
      </c>
      <c r="F32" s="7">
        <v>14477</v>
      </c>
      <c r="G32" s="208">
        <f t="shared" si="3"/>
        <v>1.0445919619020132</v>
      </c>
      <c r="H32" s="7">
        <v>13641</v>
      </c>
      <c r="I32" s="7">
        <v>14598</v>
      </c>
      <c r="J32" s="179">
        <f t="shared" si="4"/>
        <v>1.0701561469100507</v>
      </c>
    </row>
    <row r="33" spans="4:7" ht="15.75" thickBot="1">
      <c r="D33" s="5"/>
      <c r="G33" s="5"/>
    </row>
    <row r="34" spans="1:10" ht="15.75" thickBot="1">
      <c r="A34" s="268" t="s">
        <v>16</v>
      </c>
      <c r="B34" s="268"/>
      <c r="C34" s="268"/>
      <c r="D34" s="268"/>
      <c r="E34" s="268"/>
      <c r="F34" s="268"/>
      <c r="G34" s="268"/>
      <c r="H34" s="268"/>
      <c r="I34" s="268"/>
      <c r="J34" s="269"/>
    </row>
    <row r="35" spans="1:10" ht="15">
      <c r="A35" s="77"/>
      <c r="B35" s="1">
        <v>2011</v>
      </c>
      <c r="C35" s="1">
        <v>2012</v>
      </c>
      <c r="D35" s="68"/>
      <c r="E35" s="67">
        <v>2011</v>
      </c>
      <c r="F35" s="9">
        <v>2012</v>
      </c>
      <c r="G35" s="68"/>
      <c r="H35" s="1">
        <v>2011</v>
      </c>
      <c r="I35" s="1">
        <v>2012</v>
      </c>
      <c r="J35" s="68"/>
    </row>
    <row r="36" spans="1:10" ht="15.75" thickBot="1">
      <c r="A36" s="5"/>
      <c r="B36" s="265" t="s">
        <v>64</v>
      </c>
      <c r="C36" s="265"/>
      <c r="D36" s="76" t="s">
        <v>1</v>
      </c>
      <c r="E36" s="267" t="s">
        <v>42</v>
      </c>
      <c r="F36" s="265"/>
      <c r="G36" s="76" t="s">
        <v>1</v>
      </c>
      <c r="H36" s="265" t="s">
        <v>66</v>
      </c>
      <c r="I36" s="265"/>
      <c r="J36" s="76" t="s">
        <v>1</v>
      </c>
    </row>
    <row r="37" spans="1:10" ht="15">
      <c r="A37" s="34" t="s">
        <v>3</v>
      </c>
      <c r="B37" s="32">
        <v>5726</v>
      </c>
      <c r="C37" s="33">
        <v>5981</v>
      </c>
      <c r="D37" s="182">
        <f>C37/B37</f>
        <v>1.044533705902899</v>
      </c>
      <c r="E37" s="32">
        <v>7243</v>
      </c>
      <c r="F37" s="33">
        <v>7478</v>
      </c>
      <c r="G37" s="181">
        <f>F37/E37</f>
        <v>1.0324451194256523</v>
      </c>
      <c r="H37" s="33">
        <v>5994</v>
      </c>
      <c r="I37" s="33">
        <v>6250</v>
      </c>
      <c r="J37" s="181">
        <f>I37/H37</f>
        <v>1.0427093760427093</v>
      </c>
    </row>
    <row r="38" spans="1:10" ht="15">
      <c r="A38" s="16" t="s">
        <v>9</v>
      </c>
      <c r="B38" s="2">
        <v>17522</v>
      </c>
      <c r="C38" s="15">
        <v>18434</v>
      </c>
      <c r="D38" s="209">
        <f>C38/B38</f>
        <v>1.0520488528706768</v>
      </c>
      <c r="E38" s="2">
        <v>23474</v>
      </c>
      <c r="F38" s="15">
        <v>26376</v>
      </c>
      <c r="G38" s="207">
        <f aca="true" t="shared" si="6" ref="G38:G44">F38/E38</f>
        <v>1.1236261395586606</v>
      </c>
      <c r="H38" s="15">
        <v>18559</v>
      </c>
      <c r="I38" s="15">
        <v>19739</v>
      </c>
      <c r="J38" s="207">
        <f aca="true" t="shared" si="7" ref="J38:J44">I38/H38</f>
        <v>1.0635810119079692</v>
      </c>
    </row>
    <row r="39" spans="1:10" ht="15">
      <c r="A39" s="16" t="s">
        <v>10</v>
      </c>
      <c r="B39" s="2">
        <v>6486</v>
      </c>
      <c r="C39" s="15">
        <v>6720</v>
      </c>
      <c r="D39" s="209">
        <f aca="true" t="shared" si="8" ref="D39:D44">C39/B39</f>
        <v>1.0360777058279371</v>
      </c>
      <c r="E39" s="2">
        <v>8180</v>
      </c>
      <c r="F39" s="15">
        <v>8464</v>
      </c>
      <c r="G39" s="207">
        <f t="shared" si="6"/>
        <v>1.034718826405868</v>
      </c>
      <c r="H39" s="15">
        <v>6772</v>
      </c>
      <c r="I39" s="15">
        <v>7013</v>
      </c>
      <c r="J39" s="207">
        <f t="shared" si="7"/>
        <v>1.035587714116952</v>
      </c>
    </row>
    <row r="40" spans="1:10" ht="15">
      <c r="A40" s="16" t="s">
        <v>11</v>
      </c>
      <c r="B40" s="2">
        <v>3052</v>
      </c>
      <c r="C40" s="19">
        <v>3172</v>
      </c>
      <c r="D40" s="209">
        <f t="shared" si="8"/>
        <v>1.0393184796854522</v>
      </c>
      <c r="E40" s="2">
        <v>4047</v>
      </c>
      <c r="F40" s="15">
        <v>4222</v>
      </c>
      <c r="G40" s="207">
        <f t="shared" si="6"/>
        <v>1.043241907585866</v>
      </c>
      <c r="H40" s="15">
        <v>3231</v>
      </c>
      <c r="I40" s="19">
        <v>3371</v>
      </c>
      <c r="J40" s="207">
        <f t="shared" si="7"/>
        <v>1.0433302383163108</v>
      </c>
    </row>
    <row r="41" spans="1:10" ht="15">
      <c r="A41" s="80" t="s">
        <v>24</v>
      </c>
      <c r="B41" s="2">
        <v>1934</v>
      </c>
      <c r="C41" s="19">
        <v>1574</v>
      </c>
      <c r="D41" s="209">
        <f t="shared" si="8"/>
        <v>0.8138572905894519</v>
      </c>
      <c r="E41" s="2">
        <v>2480</v>
      </c>
      <c r="F41" s="15">
        <v>2062</v>
      </c>
      <c r="G41" s="207">
        <f t="shared" si="6"/>
        <v>0.8314516129032258</v>
      </c>
      <c r="H41" s="15">
        <v>2041</v>
      </c>
      <c r="I41" s="19">
        <v>1673</v>
      </c>
      <c r="J41" s="207">
        <f t="shared" si="7"/>
        <v>0.8196962273395394</v>
      </c>
    </row>
    <row r="42" spans="1:10" ht="15">
      <c r="A42" s="80" t="s">
        <v>23</v>
      </c>
      <c r="B42" s="2">
        <v>1174</v>
      </c>
      <c r="C42" s="19">
        <v>1039</v>
      </c>
      <c r="D42" s="209">
        <f t="shared" si="8"/>
        <v>0.8850085178875639</v>
      </c>
      <c r="E42" s="2">
        <v>1461</v>
      </c>
      <c r="F42" s="15">
        <v>1277</v>
      </c>
      <c r="G42" s="207">
        <f t="shared" si="6"/>
        <v>0.8740588637919233</v>
      </c>
      <c r="H42" s="15">
        <v>1239</v>
      </c>
      <c r="I42" s="19">
        <v>1087</v>
      </c>
      <c r="J42" s="207">
        <f t="shared" si="7"/>
        <v>0.8773204196933011</v>
      </c>
    </row>
    <row r="43" spans="1:10" ht="15">
      <c r="A43" s="16" t="s">
        <v>12</v>
      </c>
      <c r="B43" s="2">
        <v>5886</v>
      </c>
      <c r="C43" s="19">
        <v>6885</v>
      </c>
      <c r="D43" s="209">
        <f t="shared" si="8"/>
        <v>1.1697247706422018</v>
      </c>
      <c r="E43" s="2">
        <v>6290</v>
      </c>
      <c r="F43" s="15">
        <v>8035</v>
      </c>
      <c r="G43" s="178">
        <f t="shared" si="6"/>
        <v>1.2774244833068362</v>
      </c>
      <c r="H43" s="15">
        <v>5943</v>
      </c>
      <c r="I43" s="19">
        <v>7077</v>
      </c>
      <c r="J43" s="178">
        <f t="shared" si="7"/>
        <v>1.1908127208480566</v>
      </c>
    </row>
    <row r="44" spans="1:10" ht="15.75" thickBot="1">
      <c r="A44" s="14" t="s">
        <v>15</v>
      </c>
      <c r="B44" s="6">
        <v>5407</v>
      </c>
      <c r="C44" s="7">
        <v>5738</v>
      </c>
      <c r="D44" s="210">
        <f t="shared" si="8"/>
        <v>1.0612169410024044</v>
      </c>
      <c r="E44" s="6">
        <v>6492</v>
      </c>
      <c r="F44" s="7">
        <v>7036</v>
      </c>
      <c r="G44" s="179">
        <f t="shared" si="6"/>
        <v>1.083795440542206</v>
      </c>
      <c r="H44" s="7">
        <v>5584</v>
      </c>
      <c r="I44" s="7">
        <v>5956</v>
      </c>
      <c r="J44" s="179">
        <f t="shared" si="7"/>
        <v>1.066618911174785</v>
      </c>
    </row>
  </sheetData>
  <sheetProtection/>
  <mergeCells count="17">
    <mergeCell ref="A3:J3"/>
    <mergeCell ref="H5:I5"/>
    <mergeCell ref="E24:F24"/>
    <mergeCell ref="H24:I24"/>
    <mergeCell ref="E36:F36"/>
    <mergeCell ref="H36:I36"/>
    <mergeCell ref="A34:J34"/>
    <mergeCell ref="A1:J1"/>
    <mergeCell ref="B24:C24"/>
    <mergeCell ref="B36:C36"/>
    <mergeCell ref="B12:C12"/>
    <mergeCell ref="B5:C5"/>
    <mergeCell ref="E12:F12"/>
    <mergeCell ref="H12:I12"/>
    <mergeCell ref="A10:J10"/>
    <mergeCell ref="A22:J22"/>
    <mergeCell ref="E5:F5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P25" sqref="P25"/>
    </sheetView>
  </sheetViews>
  <sheetFormatPr defaultColWidth="9.140625" defaultRowHeight="15"/>
  <cols>
    <col min="1" max="1" width="9.00390625" style="0" customWidth="1"/>
    <col min="2" max="3" width="9.8515625" style="0" customWidth="1"/>
    <col min="4" max="4" width="8.421875" style="0" customWidth="1"/>
    <col min="5" max="5" width="10.28125" style="0" customWidth="1"/>
    <col min="6" max="6" width="9.8515625" style="0" customWidth="1"/>
    <col min="7" max="7" width="7.57421875" style="0" customWidth="1"/>
    <col min="8" max="8" width="9.7109375" style="0" customWidth="1"/>
    <col min="9" max="9" width="9.8515625" style="0" customWidth="1"/>
    <col min="10" max="10" width="8.00390625" style="0" customWidth="1"/>
  </cols>
  <sheetData>
    <row r="1" spans="1:10" ht="19.5" thickBot="1">
      <c r="A1" s="274" t="s">
        <v>60</v>
      </c>
      <c r="B1" s="275"/>
      <c r="C1" s="275"/>
      <c r="D1" s="275"/>
      <c r="E1" s="275"/>
      <c r="F1" s="275"/>
      <c r="G1" s="275"/>
      <c r="H1" s="275"/>
      <c r="I1" s="275"/>
      <c r="J1" s="276"/>
    </row>
    <row r="2" ht="15.75" thickBot="1"/>
    <row r="3" spans="1:10" ht="15.75" thickBot="1">
      <c r="A3" s="273" t="s">
        <v>59</v>
      </c>
      <c r="B3" s="268"/>
      <c r="C3" s="268"/>
      <c r="D3" s="268"/>
      <c r="E3" s="268"/>
      <c r="F3" s="268"/>
      <c r="G3" s="268"/>
      <c r="H3" s="268"/>
      <c r="I3" s="268"/>
      <c r="J3" s="269"/>
    </row>
    <row r="4" spans="1:10" ht="15">
      <c r="A4" s="148"/>
      <c r="B4" s="67">
        <v>2011</v>
      </c>
      <c r="C4" s="9">
        <v>2012</v>
      </c>
      <c r="D4" s="119"/>
      <c r="E4" s="67">
        <v>2011</v>
      </c>
      <c r="F4" s="9">
        <v>2012</v>
      </c>
      <c r="G4" s="68"/>
      <c r="H4" s="67">
        <v>2011</v>
      </c>
      <c r="I4" s="9">
        <v>2012</v>
      </c>
      <c r="J4" s="119"/>
    </row>
    <row r="5" spans="1:10" ht="15.75" thickBot="1">
      <c r="A5" s="14"/>
      <c r="B5" s="271" t="s">
        <v>64</v>
      </c>
      <c r="C5" s="272"/>
      <c r="D5" s="118" t="s">
        <v>1</v>
      </c>
      <c r="E5" s="270" t="s">
        <v>42</v>
      </c>
      <c r="F5" s="266"/>
      <c r="G5" s="69" t="s">
        <v>1</v>
      </c>
      <c r="H5" s="271" t="s">
        <v>66</v>
      </c>
      <c r="I5" s="272"/>
      <c r="J5" s="118" t="s">
        <v>1</v>
      </c>
    </row>
    <row r="6" spans="1:10" s="38" customFormat="1" ht="15">
      <c r="A6" s="34" t="s">
        <v>3</v>
      </c>
      <c r="B6" s="146">
        <v>2094</v>
      </c>
      <c r="C6" s="145">
        <v>2385</v>
      </c>
      <c r="D6" s="144">
        <v>1.139</v>
      </c>
      <c r="E6" s="147">
        <f>E7+E8</f>
        <v>552</v>
      </c>
      <c r="F6" s="115">
        <f>F7+F8</f>
        <v>618</v>
      </c>
      <c r="G6" s="203">
        <f>F6/E6</f>
        <v>1.1195652173913044</v>
      </c>
      <c r="H6" s="146">
        <f>H7+H8</f>
        <v>2615</v>
      </c>
      <c r="I6" s="145">
        <f>I7+I8</f>
        <v>3004</v>
      </c>
      <c r="J6" s="231">
        <f>I6/H6</f>
        <v>1.1487571701720842</v>
      </c>
    </row>
    <row r="7" spans="1:10" ht="15">
      <c r="A7" s="16" t="s">
        <v>4</v>
      </c>
      <c r="B7" s="71">
        <v>268</v>
      </c>
      <c r="C7" s="113">
        <v>280</v>
      </c>
      <c r="D7" s="142">
        <v>1.049</v>
      </c>
      <c r="E7" s="143">
        <v>55</v>
      </c>
      <c r="F7" s="113">
        <v>60</v>
      </c>
      <c r="G7" s="204">
        <f>F7/E7</f>
        <v>1.0909090909090908</v>
      </c>
      <c r="H7" s="71">
        <v>323</v>
      </c>
      <c r="I7" s="113">
        <v>341</v>
      </c>
      <c r="J7" s="232">
        <f>I7/H7</f>
        <v>1.0557275541795665</v>
      </c>
    </row>
    <row r="8" spans="1:10" ht="15.75" thickBot="1">
      <c r="A8" s="14" t="s">
        <v>5</v>
      </c>
      <c r="B8" s="72">
        <v>1826</v>
      </c>
      <c r="C8" s="106">
        <v>2105</v>
      </c>
      <c r="D8" s="140">
        <v>1.153</v>
      </c>
      <c r="E8" s="141">
        <v>497</v>
      </c>
      <c r="F8" s="30">
        <v>558</v>
      </c>
      <c r="G8" s="246">
        <f>F8/E8</f>
        <v>1.1227364185110664</v>
      </c>
      <c r="H8" s="72">
        <v>2292</v>
      </c>
      <c r="I8" s="106">
        <v>2663</v>
      </c>
      <c r="J8" s="233">
        <f>I8/H8</f>
        <v>1.161867364746946</v>
      </c>
    </row>
    <row r="9" spans="1:10" ht="15.75" thickBot="1">
      <c r="A9" s="5"/>
      <c r="B9" s="17"/>
      <c r="C9" s="17"/>
      <c r="D9" s="139"/>
      <c r="E9" s="17"/>
      <c r="F9" s="17"/>
      <c r="G9" s="139"/>
      <c r="H9" s="7"/>
      <c r="I9" s="17"/>
      <c r="J9" s="138"/>
    </row>
    <row r="10" spans="1:10" ht="15.75" thickBot="1">
      <c r="A10" s="268" t="s">
        <v>6</v>
      </c>
      <c r="B10" s="268"/>
      <c r="C10" s="268"/>
      <c r="D10" s="268"/>
      <c r="E10" s="268"/>
      <c r="F10" s="268"/>
      <c r="G10" s="268"/>
      <c r="H10" s="268"/>
      <c r="I10" s="268"/>
      <c r="J10" s="268"/>
    </row>
    <row r="11" spans="1:10" ht="15.75" thickBot="1">
      <c r="A11" s="78"/>
      <c r="B11" s="67">
        <v>2011</v>
      </c>
      <c r="C11" s="9">
        <v>2012</v>
      </c>
      <c r="D11" s="137" t="s">
        <v>7</v>
      </c>
      <c r="E11" s="67">
        <v>2011</v>
      </c>
      <c r="F11" s="9">
        <v>2012</v>
      </c>
      <c r="G11" s="68" t="s">
        <v>7</v>
      </c>
      <c r="H11" s="67">
        <v>2011</v>
      </c>
      <c r="I11" s="9">
        <v>2012</v>
      </c>
      <c r="J11" s="137" t="s">
        <v>7</v>
      </c>
    </row>
    <row r="12" spans="1:10" ht="15.75" thickBot="1">
      <c r="A12" s="29"/>
      <c r="B12" s="277" t="s">
        <v>64</v>
      </c>
      <c r="C12" s="278"/>
      <c r="D12" s="153" t="s">
        <v>8</v>
      </c>
      <c r="E12" s="270" t="s">
        <v>42</v>
      </c>
      <c r="F12" s="266"/>
      <c r="G12" s="74" t="s">
        <v>8</v>
      </c>
      <c r="H12" s="277" t="s">
        <v>66</v>
      </c>
      <c r="I12" s="278"/>
      <c r="J12" s="153" t="s">
        <v>8</v>
      </c>
    </row>
    <row r="13" spans="1:10" s="38" customFormat="1" ht="15">
      <c r="A13" s="31" t="s">
        <v>3</v>
      </c>
      <c r="B13" s="135">
        <v>0.505</v>
      </c>
      <c r="C13" s="134">
        <v>0.512</v>
      </c>
      <c r="D13" s="174">
        <v>0.7</v>
      </c>
      <c r="E13" s="135">
        <v>0.653</v>
      </c>
      <c r="F13" s="136">
        <v>0.657</v>
      </c>
      <c r="G13" s="183">
        <v>0.4</v>
      </c>
      <c r="H13" s="135">
        <v>0.53</v>
      </c>
      <c r="I13" s="134">
        <v>0.536</v>
      </c>
      <c r="J13" s="249">
        <v>0.6</v>
      </c>
    </row>
    <row r="14" spans="1:11" ht="15">
      <c r="A14" s="132" t="s">
        <v>9</v>
      </c>
      <c r="B14" s="197">
        <v>0.536</v>
      </c>
      <c r="C14" s="104">
        <v>0.6</v>
      </c>
      <c r="D14" s="175">
        <v>6.4</v>
      </c>
      <c r="E14" s="131">
        <v>0.799</v>
      </c>
      <c r="F14" s="130">
        <v>0.793</v>
      </c>
      <c r="G14" s="247">
        <v>-0.6</v>
      </c>
      <c r="H14" s="197">
        <v>0.66</v>
      </c>
      <c r="I14" s="104">
        <v>0.632</v>
      </c>
      <c r="J14" s="250">
        <v>-2.8</v>
      </c>
      <c r="K14" s="104"/>
    </row>
    <row r="15" spans="1:11" ht="15">
      <c r="A15" s="132" t="s">
        <v>10</v>
      </c>
      <c r="B15" s="131">
        <v>0.524</v>
      </c>
      <c r="C15" s="104">
        <v>0.541</v>
      </c>
      <c r="D15" s="175">
        <v>1.7</v>
      </c>
      <c r="E15" s="131">
        <v>0.686</v>
      </c>
      <c r="F15" s="130">
        <v>0.688</v>
      </c>
      <c r="G15" s="247">
        <v>0.2</v>
      </c>
      <c r="H15" s="131">
        <v>0.55</v>
      </c>
      <c r="I15" s="104">
        <v>0.565</v>
      </c>
      <c r="J15" s="250">
        <v>1.5</v>
      </c>
      <c r="K15" s="104"/>
    </row>
    <row r="16" spans="1:11" ht="15">
      <c r="A16" s="132" t="s">
        <v>11</v>
      </c>
      <c r="B16" s="131">
        <v>0.379</v>
      </c>
      <c r="C16" s="104">
        <v>0.396</v>
      </c>
      <c r="D16" s="175">
        <v>1.7</v>
      </c>
      <c r="E16" s="131">
        <v>0.487</v>
      </c>
      <c r="F16" s="130">
        <v>0.521</v>
      </c>
      <c r="G16" s="247">
        <v>3.4</v>
      </c>
      <c r="H16" s="131">
        <v>0.397</v>
      </c>
      <c r="I16" s="104">
        <v>0.417</v>
      </c>
      <c r="J16" s="250">
        <v>2</v>
      </c>
      <c r="K16" s="104"/>
    </row>
    <row r="17" spans="1:11" ht="15">
      <c r="A17" s="132" t="s">
        <v>12</v>
      </c>
      <c r="B17" s="131">
        <v>0.552</v>
      </c>
      <c r="C17" s="104">
        <v>0.552</v>
      </c>
      <c r="D17" s="175">
        <v>0</v>
      </c>
      <c r="E17" s="131">
        <v>0.652</v>
      </c>
      <c r="F17" s="130">
        <v>0.681</v>
      </c>
      <c r="G17" s="247">
        <v>2.9</v>
      </c>
      <c r="H17" s="131">
        <v>0.579</v>
      </c>
      <c r="I17" s="104">
        <v>0.574</v>
      </c>
      <c r="J17" s="250">
        <v>-0.5</v>
      </c>
      <c r="K17" s="104"/>
    </row>
    <row r="18" spans="1:11" ht="15.75" thickBot="1">
      <c r="A18" s="5" t="s">
        <v>13</v>
      </c>
      <c r="B18" s="128">
        <v>0.428</v>
      </c>
      <c r="C18" s="127">
        <v>0.456</v>
      </c>
      <c r="D18" s="176">
        <v>2.8</v>
      </c>
      <c r="E18" s="128">
        <v>0.484</v>
      </c>
      <c r="F18" s="129">
        <v>0.45</v>
      </c>
      <c r="G18" s="248">
        <v>3.4</v>
      </c>
      <c r="H18" s="128">
        <v>0.438</v>
      </c>
      <c r="I18" s="127">
        <v>0.455</v>
      </c>
      <c r="J18" s="251">
        <v>1.7</v>
      </c>
      <c r="K18" s="104"/>
    </row>
    <row r="19" ht="15.75" thickBot="1">
      <c r="J19" s="3"/>
    </row>
    <row r="20" spans="1:10" ht="15.75" thickBot="1">
      <c r="A20" s="273" t="s">
        <v>14</v>
      </c>
      <c r="B20" s="268"/>
      <c r="C20" s="268"/>
      <c r="D20" s="268"/>
      <c r="E20" s="268"/>
      <c r="F20" s="268"/>
      <c r="G20" s="268"/>
      <c r="H20" s="268"/>
      <c r="I20" s="268"/>
      <c r="J20" s="269"/>
    </row>
    <row r="21" spans="1:14" ht="15">
      <c r="A21" s="77"/>
      <c r="B21" s="67">
        <v>2011</v>
      </c>
      <c r="C21" s="9">
        <v>2012</v>
      </c>
      <c r="D21" s="119"/>
      <c r="E21" s="67">
        <v>2011</v>
      </c>
      <c r="F21" s="9">
        <v>2012</v>
      </c>
      <c r="G21" s="68"/>
      <c r="H21" s="67">
        <v>2011</v>
      </c>
      <c r="I21" s="9">
        <v>2012</v>
      </c>
      <c r="J21" s="119"/>
      <c r="N21" s="3"/>
    </row>
    <row r="22" spans="1:10" ht="15.75" thickBot="1">
      <c r="A22" s="5"/>
      <c r="B22" s="271" t="s">
        <v>64</v>
      </c>
      <c r="C22" s="272"/>
      <c r="D22" s="118" t="s">
        <v>1</v>
      </c>
      <c r="E22" s="270" t="s">
        <v>42</v>
      </c>
      <c r="F22" s="266"/>
      <c r="G22" s="76" t="s">
        <v>1</v>
      </c>
      <c r="H22" s="271" t="s">
        <v>66</v>
      </c>
      <c r="I22" s="272"/>
      <c r="J22" s="157" t="s">
        <v>1</v>
      </c>
    </row>
    <row r="23" spans="1:10" s="38" customFormat="1" ht="15">
      <c r="A23" s="126" t="s">
        <v>3</v>
      </c>
      <c r="B23" s="70">
        <v>16667</v>
      </c>
      <c r="C23" s="81">
        <v>17614</v>
      </c>
      <c r="D23" s="114">
        <v>1.057</v>
      </c>
      <c r="E23" s="125">
        <v>18606</v>
      </c>
      <c r="F23" s="124">
        <v>19351</v>
      </c>
      <c r="G23" s="236">
        <f aca="true" t="shared" si="0" ref="G23:G28">F23/E23</f>
        <v>1.0400408470385898</v>
      </c>
      <c r="H23" s="115">
        <v>17090</v>
      </c>
      <c r="I23" s="212">
        <v>17966</v>
      </c>
      <c r="J23" s="231">
        <f aca="true" t="shared" si="1" ref="J23:J28">I23/H23</f>
        <v>1.0512580456407257</v>
      </c>
    </row>
    <row r="24" spans="1:10" ht="15">
      <c r="A24" s="23" t="s">
        <v>9</v>
      </c>
      <c r="B24" s="71">
        <v>29457</v>
      </c>
      <c r="C24" s="82">
        <v>33262</v>
      </c>
      <c r="D24" s="109">
        <v>1.129</v>
      </c>
      <c r="E24" s="123">
        <v>34587</v>
      </c>
      <c r="F24" s="122">
        <v>38245</v>
      </c>
      <c r="G24" s="252">
        <f t="shared" si="0"/>
        <v>1.1057622806256686</v>
      </c>
      <c r="H24">
        <v>30312</v>
      </c>
      <c r="I24" s="211">
        <v>34294</v>
      </c>
      <c r="J24" s="232">
        <f t="shared" si="1"/>
        <v>1.1313671153338611</v>
      </c>
    </row>
    <row r="25" spans="1:10" ht="15">
      <c r="A25" s="23" t="s">
        <v>10</v>
      </c>
      <c r="B25" s="71">
        <v>13923</v>
      </c>
      <c r="C25" s="162">
        <v>14668</v>
      </c>
      <c r="D25" s="109">
        <v>1.053</v>
      </c>
      <c r="E25" s="123">
        <v>14824</v>
      </c>
      <c r="F25" s="122">
        <v>15520</v>
      </c>
      <c r="G25" s="252">
        <f t="shared" si="0"/>
        <v>1.0469508904479223</v>
      </c>
      <c r="H25">
        <v>14073</v>
      </c>
      <c r="I25" s="82">
        <v>14838</v>
      </c>
      <c r="J25" s="232">
        <f t="shared" si="1"/>
        <v>1.0543594116393094</v>
      </c>
    </row>
    <row r="26" spans="1:10" ht="15">
      <c r="A26" s="23" t="s">
        <v>11</v>
      </c>
      <c r="B26" s="71">
        <v>8766</v>
      </c>
      <c r="C26" s="162">
        <v>9590</v>
      </c>
      <c r="D26" s="109">
        <v>1.094</v>
      </c>
      <c r="E26" s="123">
        <v>9611</v>
      </c>
      <c r="F26" s="122">
        <v>9995</v>
      </c>
      <c r="G26" s="252">
        <f t="shared" si="0"/>
        <v>1.0399542191239206</v>
      </c>
      <c r="H26">
        <v>10508</v>
      </c>
      <c r="I26" s="162">
        <v>9675</v>
      </c>
      <c r="J26" s="232">
        <f t="shared" si="1"/>
        <v>0.9207270650932623</v>
      </c>
    </row>
    <row r="27" spans="1:10" ht="15">
      <c r="A27" s="23" t="s">
        <v>12</v>
      </c>
      <c r="B27" s="71">
        <v>16578</v>
      </c>
      <c r="C27" s="162">
        <v>18707</v>
      </c>
      <c r="D27" s="109">
        <v>1.128</v>
      </c>
      <c r="E27" s="123">
        <v>16608</v>
      </c>
      <c r="F27" s="122">
        <v>19291</v>
      </c>
      <c r="G27" s="252">
        <f t="shared" si="0"/>
        <v>1.1615486512524085</v>
      </c>
      <c r="H27" s="113">
        <v>16583</v>
      </c>
      <c r="I27" s="162">
        <v>18823</v>
      </c>
      <c r="J27" s="232">
        <f t="shared" si="1"/>
        <v>1.13507809202195</v>
      </c>
    </row>
    <row r="28" spans="1:10" ht="15.75" thickBot="1">
      <c r="A28" s="24" t="s">
        <v>13</v>
      </c>
      <c r="B28" s="72">
        <v>12442</v>
      </c>
      <c r="C28" s="30">
        <v>17152</v>
      </c>
      <c r="D28" s="105">
        <v>1.379</v>
      </c>
      <c r="E28" s="121">
        <v>12977</v>
      </c>
      <c r="F28" s="120">
        <v>21134</v>
      </c>
      <c r="G28" s="253">
        <f t="shared" si="0"/>
        <v>1.6285736302689373</v>
      </c>
      <c r="H28" s="106">
        <v>12531</v>
      </c>
      <c r="I28" s="30">
        <v>17771</v>
      </c>
      <c r="J28" s="233">
        <f t="shared" si="1"/>
        <v>1.4181629558694437</v>
      </c>
    </row>
    <row r="29" spans="4:10" ht="15.75" thickBot="1">
      <c r="D29" s="3"/>
      <c r="G29" s="3"/>
      <c r="J29" s="3"/>
    </row>
    <row r="30" spans="1:10" ht="15.75" thickBot="1">
      <c r="A30" s="273" t="s">
        <v>16</v>
      </c>
      <c r="B30" s="268"/>
      <c r="C30" s="268"/>
      <c r="D30" s="268"/>
      <c r="E30" s="268"/>
      <c r="F30" s="268"/>
      <c r="G30" s="268"/>
      <c r="H30" s="268"/>
      <c r="I30" s="268"/>
      <c r="J30" s="269"/>
    </row>
    <row r="31" spans="1:10" ht="15">
      <c r="A31" s="77"/>
      <c r="B31" s="67">
        <v>2011</v>
      </c>
      <c r="C31" s="9">
        <v>2012</v>
      </c>
      <c r="D31" s="187"/>
      <c r="E31" s="67">
        <v>2011</v>
      </c>
      <c r="F31" s="9">
        <v>2012</v>
      </c>
      <c r="G31" s="187"/>
      <c r="H31" s="67">
        <v>2011</v>
      </c>
      <c r="I31" s="9">
        <v>2012</v>
      </c>
      <c r="J31" s="187"/>
    </row>
    <row r="32" spans="1:10" ht="15.75" thickBot="1">
      <c r="A32" s="5"/>
      <c r="B32" s="271" t="s">
        <v>64</v>
      </c>
      <c r="C32" s="272"/>
      <c r="D32" s="188" t="s">
        <v>1</v>
      </c>
      <c r="E32" s="270" t="s">
        <v>42</v>
      </c>
      <c r="F32" s="266"/>
      <c r="G32" s="188" t="s">
        <v>1</v>
      </c>
      <c r="H32" s="271" t="s">
        <v>66</v>
      </c>
      <c r="I32" s="272"/>
      <c r="J32" s="245" t="s">
        <v>1</v>
      </c>
    </row>
    <row r="33" spans="1:10" s="38" customFormat="1" ht="15">
      <c r="A33" s="31" t="s">
        <v>3</v>
      </c>
      <c r="B33" s="169">
        <v>8594</v>
      </c>
      <c r="C33" s="170">
        <v>9017</v>
      </c>
      <c r="D33" s="189">
        <v>1.049</v>
      </c>
      <c r="E33" s="195">
        <v>12153</v>
      </c>
      <c r="F33" s="194">
        <v>12708</v>
      </c>
      <c r="G33" s="254">
        <f aca="true" t="shared" si="2" ref="G33:G38">F33/E33</f>
        <v>1.0456677363613922</v>
      </c>
      <c r="H33" s="171">
        <v>9187</v>
      </c>
      <c r="I33" s="170">
        <v>9627</v>
      </c>
      <c r="J33" s="254">
        <f aca="true" t="shared" si="3" ref="J33:J38">I33/H33</f>
        <v>1.0478937629258736</v>
      </c>
    </row>
    <row r="34" spans="1:10" ht="15">
      <c r="A34" s="3" t="s">
        <v>9</v>
      </c>
      <c r="B34" s="171">
        <v>18966</v>
      </c>
      <c r="C34" s="110">
        <v>19973</v>
      </c>
      <c r="D34" s="190">
        <v>1.053</v>
      </c>
      <c r="E34" s="112">
        <v>27637</v>
      </c>
      <c r="F34" s="168">
        <v>30336</v>
      </c>
      <c r="G34" s="255">
        <f t="shared" si="2"/>
        <v>1.0976589354850381</v>
      </c>
      <c r="H34" s="171">
        <v>20411</v>
      </c>
      <c r="I34" s="110">
        <v>21683</v>
      </c>
      <c r="J34" s="255">
        <f t="shared" si="3"/>
        <v>1.0623193376120719</v>
      </c>
    </row>
    <row r="35" spans="1:10" ht="15">
      <c r="A35" s="3" t="s">
        <v>10</v>
      </c>
      <c r="B35" s="171">
        <v>7370</v>
      </c>
      <c r="C35" s="110">
        <v>7935</v>
      </c>
      <c r="D35" s="190">
        <v>1.077</v>
      </c>
      <c r="E35" s="112">
        <v>10167</v>
      </c>
      <c r="F35" s="111">
        <v>10673</v>
      </c>
      <c r="G35" s="255">
        <f t="shared" si="2"/>
        <v>1.0497688600373758</v>
      </c>
      <c r="H35" s="171">
        <v>7837</v>
      </c>
      <c r="I35" s="110">
        <v>8384</v>
      </c>
      <c r="J35" s="255">
        <f t="shared" si="3"/>
        <v>1.0697971162434605</v>
      </c>
    </row>
    <row r="36" spans="1:10" ht="15">
      <c r="A36" s="3" t="s">
        <v>11</v>
      </c>
      <c r="B36" s="171">
        <v>3359</v>
      </c>
      <c r="C36" s="110">
        <v>3798</v>
      </c>
      <c r="D36" s="190">
        <v>1.131</v>
      </c>
      <c r="E36" s="112">
        <v>4682</v>
      </c>
      <c r="F36" s="111">
        <v>5207</v>
      </c>
      <c r="G36" s="255">
        <f t="shared" si="2"/>
        <v>1.1121315677061085</v>
      </c>
      <c r="H36" s="171">
        <v>3579</v>
      </c>
      <c r="I36" s="110">
        <v>4032</v>
      </c>
      <c r="J36" s="255">
        <f t="shared" si="3"/>
        <v>1.126571668063705</v>
      </c>
    </row>
    <row r="37" spans="1:10" ht="15">
      <c r="A37" s="3" t="s">
        <v>12</v>
      </c>
      <c r="B37" s="171">
        <v>9282</v>
      </c>
      <c r="C37" s="110">
        <v>10332</v>
      </c>
      <c r="D37" s="190">
        <v>1.113</v>
      </c>
      <c r="E37" s="112">
        <v>10831</v>
      </c>
      <c r="F37" s="111">
        <v>13137</v>
      </c>
      <c r="G37" s="255">
        <f t="shared" si="2"/>
        <v>1.2129073954390177</v>
      </c>
      <c r="H37" s="171">
        <v>9540</v>
      </c>
      <c r="I37" s="110">
        <v>10799</v>
      </c>
      <c r="J37" s="255">
        <f t="shared" si="3"/>
        <v>1.1319706498951783</v>
      </c>
    </row>
    <row r="38" spans="1:10" ht="15.75" thickBot="1">
      <c r="A38" s="5" t="s">
        <v>13</v>
      </c>
      <c r="B38" s="172">
        <v>5258</v>
      </c>
      <c r="C38" s="173">
        <v>7826</v>
      </c>
      <c r="D38" s="191">
        <v>1.488</v>
      </c>
      <c r="E38" s="196">
        <v>6276</v>
      </c>
      <c r="F38" s="107">
        <v>9510</v>
      </c>
      <c r="G38" s="256">
        <f t="shared" si="2"/>
        <v>1.5152963671128108</v>
      </c>
      <c r="H38" s="172">
        <v>5428</v>
      </c>
      <c r="I38" s="173">
        <v>8090</v>
      </c>
      <c r="J38" s="256">
        <f t="shared" si="3"/>
        <v>1.4904200442151805</v>
      </c>
    </row>
  </sheetData>
  <sheetProtection/>
  <mergeCells count="17">
    <mergeCell ref="B5:C5"/>
    <mergeCell ref="E12:F12"/>
    <mergeCell ref="H12:I12"/>
    <mergeCell ref="E22:F22"/>
    <mergeCell ref="H22:I22"/>
    <mergeCell ref="B12:C12"/>
    <mergeCell ref="B22:C22"/>
    <mergeCell ref="E32:F32"/>
    <mergeCell ref="H32:I32"/>
    <mergeCell ref="A3:J3"/>
    <mergeCell ref="B32:C32"/>
    <mergeCell ref="A1:J1"/>
    <mergeCell ref="A10:J10"/>
    <mergeCell ref="A20:J20"/>
    <mergeCell ref="A30:J30"/>
    <mergeCell ref="E5:F5"/>
    <mergeCell ref="H5:I5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8.8515625" style="0" customWidth="1"/>
    <col min="2" max="2" width="9.7109375" style="0" customWidth="1"/>
    <col min="3" max="3" width="10.421875" style="0" customWidth="1"/>
    <col min="4" max="4" width="10.28125" style="0" customWidth="1"/>
    <col min="6" max="6" width="10.140625" style="0" bestFit="1" customWidth="1"/>
    <col min="8" max="8" width="10.00390625" style="0" customWidth="1"/>
    <col min="9" max="9" width="10.00390625" style="0" bestFit="1" customWidth="1"/>
  </cols>
  <sheetData>
    <row r="1" spans="1:10" ht="18.75">
      <c r="A1" s="257" t="s">
        <v>61</v>
      </c>
      <c r="B1" s="257"/>
      <c r="C1" s="257"/>
      <c r="D1" s="257"/>
      <c r="E1" s="257"/>
      <c r="F1" s="257"/>
      <c r="G1" s="257"/>
      <c r="H1" s="257"/>
      <c r="I1" s="257"/>
      <c r="J1" s="257"/>
    </row>
    <row r="2" ht="15.75" thickBot="1"/>
    <row r="3" spans="1:10" ht="15.75" thickBot="1">
      <c r="A3" s="273" t="s">
        <v>59</v>
      </c>
      <c r="B3" s="268"/>
      <c r="C3" s="268"/>
      <c r="D3" s="268"/>
      <c r="E3" s="268"/>
      <c r="F3" s="268"/>
      <c r="G3" s="268"/>
      <c r="H3" s="268"/>
      <c r="I3" s="268"/>
      <c r="J3" s="269"/>
    </row>
    <row r="4" spans="1:10" ht="15">
      <c r="A4" s="148"/>
      <c r="B4" s="18">
        <v>2011</v>
      </c>
      <c r="C4" s="1">
        <v>2012</v>
      </c>
      <c r="D4" s="150"/>
      <c r="E4" s="1">
        <v>2011</v>
      </c>
      <c r="F4" s="1">
        <v>2012</v>
      </c>
      <c r="G4" s="149"/>
      <c r="H4" s="18">
        <v>2011</v>
      </c>
      <c r="I4" s="1">
        <v>2012</v>
      </c>
      <c r="J4" s="150"/>
    </row>
    <row r="5" spans="1:10" ht="15.75" thickBot="1">
      <c r="A5" s="14"/>
      <c r="B5" s="271" t="s">
        <v>64</v>
      </c>
      <c r="C5" s="272"/>
      <c r="D5" s="118" t="s">
        <v>1</v>
      </c>
      <c r="E5" s="265" t="s">
        <v>42</v>
      </c>
      <c r="F5" s="265"/>
      <c r="G5" s="151" t="s">
        <v>1</v>
      </c>
      <c r="H5" s="271" t="s">
        <v>66</v>
      </c>
      <c r="I5" s="272"/>
      <c r="J5" s="118" t="s">
        <v>1</v>
      </c>
    </row>
    <row r="6" spans="1:10" ht="15">
      <c r="A6" s="34" t="s">
        <v>3</v>
      </c>
      <c r="B6" s="146">
        <v>791</v>
      </c>
      <c r="C6" s="145">
        <v>827</v>
      </c>
      <c r="D6" s="144">
        <v>1.046</v>
      </c>
      <c r="E6" s="147">
        <f>E7+E8</f>
        <v>272</v>
      </c>
      <c r="F6" s="115">
        <f>F7+F8</f>
        <v>309</v>
      </c>
      <c r="G6" s="203">
        <f>F6/E6</f>
        <v>1.1360294117647058</v>
      </c>
      <c r="H6" s="145">
        <f>H7+H8</f>
        <v>1063</v>
      </c>
      <c r="I6" s="145">
        <f>I7+I8</f>
        <v>1137</v>
      </c>
      <c r="J6" s="231">
        <f>I6/H6</f>
        <v>1.0696142991533395</v>
      </c>
    </row>
    <row r="7" spans="1:10" ht="15">
      <c r="A7" s="16" t="s">
        <v>4</v>
      </c>
      <c r="B7" s="71">
        <v>466</v>
      </c>
      <c r="C7" s="113">
        <v>472</v>
      </c>
      <c r="D7" s="142">
        <v>1.013</v>
      </c>
      <c r="E7" s="143">
        <v>157</v>
      </c>
      <c r="F7" s="113">
        <v>182</v>
      </c>
      <c r="G7" s="230">
        <f>F7/E7</f>
        <v>1.1592356687898089</v>
      </c>
      <c r="H7" s="113">
        <v>623</v>
      </c>
      <c r="I7" s="113">
        <v>654</v>
      </c>
      <c r="J7" s="232">
        <f>I7/H7</f>
        <v>1.0497592295345104</v>
      </c>
    </row>
    <row r="8" spans="1:10" ht="15.75" thickBot="1">
      <c r="A8" s="14" t="s">
        <v>5</v>
      </c>
      <c r="B8" s="72">
        <v>325</v>
      </c>
      <c r="C8" s="106">
        <v>355</v>
      </c>
      <c r="D8" s="140">
        <v>1.092</v>
      </c>
      <c r="E8" s="141">
        <v>115</v>
      </c>
      <c r="F8" s="30">
        <v>127</v>
      </c>
      <c r="G8" s="205">
        <f>F8/E8</f>
        <v>1.1043478260869566</v>
      </c>
      <c r="H8" s="106">
        <v>440</v>
      </c>
      <c r="I8" s="106">
        <v>483</v>
      </c>
      <c r="J8" s="233">
        <f>I8/H8</f>
        <v>1.0977272727272727</v>
      </c>
    </row>
    <row r="9" spans="1:10" ht="15.75" thickBot="1">
      <c r="A9" s="5"/>
      <c r="B9" s="17"/>
      <c r="C9" s="17"/>
      <c r="D9" s="139"/>
      <c r="E9" s="17"/>
      <c r="F9" s="17"/>
      <c r="G9" s="139"/>
      <c r="H9" s="7"/>
      <c r="I9" s="17"/>
      <c r="J9" s="138"/>
    </row>
    <row r="10" spans="1:10" ht="15.75" thickBot="1">
      <c r="A10" s="268" t="s">
        <v>6</v>
      </c>
      <c r="B10" s="268"/>
      <c r="C10" s="268"/>
      <c r="D10" s="268"/>
      <c r="E10" s="268"/>
      <c r="F10" s="268"/>
      <c r="G10" s="268"/>
      <c r="H10" s="268"/>
      <c r="I10" s="268"/>
      <c r="J10" s="268"/>
    </row>
    <row r="11" spans="1:10" ht="15.75" thickBot="1">
      <c r="A11" s="78"/>
      <c r="B11" s="18">
        <v>2011</v>
      </c>
      <c r="C11" s="1">
        <v>2012</v>
      </c>
      <c r="D11" s="137" t="s">
        <v>7</v>
      </c>
      <c r="E11" s="67">
        <v>2011</v>
      </c>
      <c r="F11" s="9">
        <v>2012</v>
      </c>
      <c r="G11" s="68" t="s">
        <v>7</v>
      </c>
      <c r="H11" s="18">
        <v>2011</v>
      </c>
      <c r="I11" s="1">
        <v>2012</v>
      </c>
      <c r="J11" s="137" t="s">
        <v>7</v>
      </c>
    </row>
    <row r="12" spans="1:10" ht="15.75" thickBot="1">
      <c r="A12" s="29"/>
      <c r="B12" s="277" t="s">
        <v>64</v>
      </c>
      <c r="C12" s="278"/>
      <c r="D12" s="153" t="s">
        <v>8</v>
      </c>
      <c r="E12" s="265" t="s">
        <v>42</v>
      </c>
      <c r="F12" s="265"/>
      <c r="G12" s="152" t="s">
        <v>8</v>
      </c>
      <c r="H12" s="277" t="s">
        <v>66</v>
      </c>
      <c r="I12" s="278"/>
      <c r="J12" s="153" t="s">
        <v>8</v>
      </c>
    </row>
    <row r="13" spans="1:10" ht="15">
      <c r="A13" s="31" t="s">
        <v>3</v>
      </c>
      <c r="B13" s="198">
        <v>0.373</v>
      </c>
      <c r="C13" s="134">
        <v>0.37</v>
      </c>
      <c r="D13" s="133">
        <v>-0.3</v>
      </c>
      <c r="E13" s="135">
        <v>0.459</v>
      </c>
      <c r="F13" s="136">
        <v>0.444</v>
      </c>
      <c r="G13" s="181">
        <f>F13-E13</f>
        <v>-0.015000000000000013</v>
      </c>
      <c r="H13" s="198">
        <v>0.387</v>
      </c>
      <c r="I13" s="134">
        <v>0.387</v>
      </c>
      <c r="J13" s="231">
        <f>I13-H13</f>
        <v>0</v>
      </c>
    </row>
    <row r="14" spans="1:10" ht="15">
      <c r="A14" s="3" t="s">
        <v>9</v>
      </c>
      <c r="B14" s="154" t="s">
        <v>58</v>
      </c>
      <c r="C14" s="154" t="s">
        <v>58</v>
      </c>
      <c r="D14" s="160" t="s">
        <v>58</v>
      </c>
      <c r="E14" s="154" t="s">
        <v>58</v>
      </c>
      <c r="F14" s="154" t="s">
        <v>58</v>
      </c>
      <c r="G14" s="234" t="s">
        <v>58</v>
      </c>
      <c r="H14" s="154" t="s">
        <v>58</v>
      </c>
      <c r="I14" s="154" t="s">
        <v>58</v>
      </c>
      <c r="J14" s="235" t="s">
        <v>58</v>
      </c>
    </row>
    <row r="15" spans="1:10" ht="15">
      <c r="A15" s="3" t="s">
        <v>10</v>
      </c>
      <c r="B15" s="130">
        <v>0.406</v>
      </c>
      <c r="C15" s="104">
        <v>0.395</v>
      </c>
      <c r="D15" s="155">
        <v>-1.1</v>
      </c>
      <c r="E15" s="154">
        <v>0.52</v>
      </c>
      <c r="F15" s="130">
        <v>0.527</v>
      </c>
      <c r="G15" s="180">
        <f>F15-E15</f>
        <v>0.007000000000000006</v>
      </c>
      <c r="H15" s="130">
        <v>0.425</v>
      </c>
      <c r="I15" s="104">
        <v>0.419</v>
      </c>
      <c r="J15" s="232">
        <f>I15-H15</f>
        <v>-0.006000000000000005</v>
      </c>
    </row>
    <row r="16" spans="1:10" ht="15">
      <c r="A16" s="3" t="s">
        <v>11</v>
      </c>
      <c r="B16" s="130">
        <v>0.339</v>
      </c>
      <c r="C16" s="104">
        <v>0.34</v>
      </c>
      <c r="D16" s="155">
        <v>0.1</v>
      </c>
      <c r="E16" s="131">
        <v>0.434</v>
      </c>
      <c r="F16" s="130">
        <v>0.424</v>
      </c>
      <c r="G16" s="180">
        <f>F16-E16</f>
        <v>-0.010000000000000009</v>
      </c>
      <c r="H16" s="130">
        <v>0.355</v>
      </c>
      <c r="I16" s="104">
        <v>0.362</v>
      </c>
      <c r="J16" s="232">
        <f>I16-H16</f>
        <v>0.007000000000000006</v>
      </c>
    </row>
    <row r="17" spans="1:10" ht="15">
      <c r="A17" s="3" t="s">
        <v>12</v>
      </c>
      <c r="B17" s="130">
        <v>0.574</v>
      </c>
      <c r="C17" s="104">
        <v>0.583</v>
      </c>
      <c r="D17" s="155">
        <v>0.9</v>
      </c>
      <c r="E17" s="131">
        <v>0.623</v>
      </c>
      <c r="F17" s="130">
        <v>0.683</v>
      </c>
      <c r="G17" s="180">
        <f>F17-E17</f>
        <v>0.06000000000000005</v>
      </c>
      <c r="H17" s="130">
        <v>0.583</v>
      </c>
      <c r="I17" s="104">
        <v>0.6</v>
      </c>
      <c r="J17" s="232">
        <f>I17-H17</f>
        <v>0.017000000000000015</v>
      </c>
    </row>
    <row r="18" spans="1:10" ht="15.75" thickBot="1">
      <c r="A18" s="5" t="s">
        <v>13</v>
      </c>
      <c r="B18" s="129">
        <v>0.355</v>
      </c>
      <c r="C18" s="127">
        <v>0.329</v>
      </c>
      <c r="D18" s="156">
        <v>-2.6</v>
      </c>
      <c r="E18" s="128">
        <v>0.506</v>
      </c>
      <c r="F18" s="129">
        <v>0.505</v>
      </c>
      <c r="G18" s="206">
        <f>F18-E18</f>
        <v>-0.0010000000000000009</v>
      </c>
      <c r="H18" s="129">
        <v>0.367</v>
      </c>
      <c r="I18" s="127">
        <v>0.353</v>
      </c>
      <c r="J18" s="233">
        <f>I18-H18</f>
        <v>-0.014000000000000012</v>
      </c>
    </row>
    <row r="19" spans="9:10" ht="15.75" thickBot="1">
      <c r="I19" s="104"/>
      <c r="J19" s="3"/>
    </row>
    <row r="20" spans="1:10" ht="15.75" thickBot="1">
      <c r="A20" s="273" t="s">
        <v>14</v>
      </c>
      <c r="B20" s="268"/>
      <c r="C20" s="268"/>
      <c r="D20" s="268"/>
      <c r="E20" s="268"/>
      <c r="F20" s="268"/>
      <c r="G20" s="268"/>
      <c r="H20" s="268"/>
      <c r="I20" s="268"/>
      <c r="J20" s="269"/>
    </row>
    <row r="21" spans="1:10" ht="15">
      <c r="A21" s="77"/>
      <c r="B21" s="18">
        <v>2011</v>
      </c>
      <c r="C21" s="1">
        <v>2012</v>
      </c>
      <c r="D21" s="150"/>
      <c r="E21" s="1">
        <v>2011</v>
      </c>
      <c r="F21" s="1">
        <v>2012</v>
      </c>
      <c r="G21" s="149"/>
      <c r="H21" s="18">
        <v>2011</v>
      </c>
      <c r="I21" s="1">
        <v>2012</v>
      </c>
      <c r="J21" s="150"/>
    </row>
    <row r="22" spans="1:10" ht="15.75" thickBot="1">
      <c r="A22" s="5"/>
      <c r="B22" s="277" t="s">
        <v>64</v>
      </c>
      <c r="C22" s="278"/>
      <c r="D22" s="157" t="s">
        <v>1</v>
      </c>
      <c r="E22" s="265" t="s">
        <v>42</v>
      </c>
      <c r="F22" s="265"/>
      <c r="G22" s="151" t="s">
        <v>1</v>
      </c>
      <c r="H22" s="277" t="s">
        <v>66</v>
      </c>
      <c r="I22" s="278"/>
      <c r="J22" s="157" t="s">
        <v>1</v>
      </c>
    </row>
    <row r="23" spans="1:10" ht="15">
      <c r="A23" s="34" t="s">
        <v>3</v>
      </c>
      <c r="B23" s="70">
        <v>10934</v>
      </c>
      <c r="C23" s="115">
        <v>11516</v>
      </c>
      <c r="D23" s="114">
        <v>1.053</v>
      </c>
      <c r="E23" s="125">
        <v>11163</v>
      </c>
      <c r="F23" s="124">
        <v>11577</v>
      </c>
      <c r="G23" s="236">
        <f>F23/E23</f>
        <v>1.0370868046224133</v>
      </c>
      <c r="H23" s="229">
        <v>11840</v>
      </c>
      <c r="I23" s="115">
        <v>11532</v>
      </c>
      <c r="J23" s="231">
        <f>I23/H23</f>
        <v>0.9739864864864864</v>
      </c>
    </row>
    <row r="24" spans="1:10" ht="15">
      <c r="A24" s="16" t="s">
        <v>9</v>
      </c>
      <c r="B24" s="101" t="s">
        <v>58</v>
      </c>
      <c r="C24" s="102" t="s">
        <v>58</v>
      </c>
      <c r="D24" s="199" t="s">
        <v>58</v>
      </c>
      <c r="E24" s="101" t="s">
        <v>58</v>
      </c>
      <c r="F24" s="102" t="s">
        <v>58</v>
      </c>
      <c r="G24" s="237" t="s">
        <v>58</v>
      </c>
      <c r="H24" s="101" t="s">
        <v>58</v>
      </c>
      <c r="I24" s="102" t="s">
        <v>58</v>
      </c>
      <c r="J24" s="240" t="s">
        <v>58</v>
      </c>
    </row>
    <row r="25" spans="1:10" ht="15">
      <c r="A25" s="16" t="s">
        <v>10</v>
      </c>
      <c r="B25" s="143">
        <v>12905</v>
      </c>
      <c r="C25" s="3">
        <v>13463</v>
      </c>
      <c r="D25" s="163">
        <v>1.043</v>
      </c>
      <c r="E25" s="161">
        <v>13894</v>
      </c>
      <c r="F25" s="122">
        <v>14001</v>
      </c>
      <c r="G25" s="238">
        <f>F25/E25</f>
        <v>1.0077011659709227</v>
      </c>
      <c r="H25" s="143">
        <v>13070</v>
      </c>
      <c r="I25" s="3">
        <v>13585</v>
      </c>
      <c r="J25" s="241">
        <f>I25/H25</f>
        <v>1.0394032134659525</v>
      </c>
    </row>
    <row r="26" spans="1:10" ht="15">
      <c r="A26" s="16" t="s">
        <v>11</v>
      </c>
      <c r="B26" s="143">
        <v>7159</v>
      </c>
      <c r="C26" s="110">
        <v>7721</v>
      </c>
      <c r="D26" s="163">
        <v>1.079</v>
      </c>
      <c r="E26" s="123">
        <v>8532</v>
      </c>
      <c r="F26" s="122">
        <v>9386</v>
      </c>
      <c r="G26" s="238">
        <f>F26/E26</f>
        <v>1.1000937646507267</v>
      </c>
      <c r="H26" s="143">
        <v>7388</v>
      </c>
      <c r="I26" s="110">
        <v>8236</v>
      </c>
      <c r="J26" s="241">
        <f>I26/H26</f>
        <v>1.1147807255008122</v>
      </c>
    </row>
    <row r="27" spans="1:10" ht="15">
      <c r="A27" s="16" t="s">
        <v>12</v>
      </c>
      <c r="B27" s="143">
        <v>9997</v>
      </c>
      <c r="C27" s="110">
        <v>11769</v>
      </c>
      <c r="D27" s="163">
        <v>1.177</v>
      </c>
      <c r="E27" s="123">
        <v>10550</v>
      </c>
      <c r="F27" s="122">
        <v>12633</v>
      </c>
      <c r="G27" s="238">
        <f>F27/E27</f>
        <v>1.197440758293839</v>
      </c>
      <c r="H27" s="16">
        <v>9963</v>
      </c>
      <c r="I27" s="110">
        <v>11936</v>
      </c>
      <c r="J27" s="241">
        <f>I27/H27</f>
        <v>1.1980327210679513</v>
      </c>
    </row>
    <row r="28" spans="1:10" ht="15.75" thickBot="1">
      <c r="A28" s="14" t="s">
        <v>15</v>
      </c>
      <c r="B28" s="200">
        <v>13223</v>
      </c>
      <c r="C28" s="106">
        <v>13913</v>
      </c>
      <c r="D28" s="164">
        <v>1.052</v>
      </c>
      <c r="E28" s="121">
        <v>13724</v>
      </c>
      <c r="F28" s="120">
        <v>14174</v>
      </c>
      <c r="G28" s="239">
        <f>F28/E28</f>
        <v>1.032789274264063</v>
      </c>
      <c r="H28" s="200">
        <v>13307</v>
      </c>
      <c r="I28" s="106">
        <v>13976</v>
      </c>
      <c r="J28" s="242">
        <f>I28/H28</f>
        <v>1.0502742917261592</v>
      </c>
    </row>
    <row r="29" spans="4:10" ht="15.75" thickBot="1">
      <c r="D29" s="3"/>
      <c r="G29" s="3"/>
      <c r="J29" s="3"/>
    </row>
    <row r="30" spans="1:10" ht="15.75" thickBot="1">
      <c r="A30" s="273" t="s">
        <v>16</v>
      </c>
      <c r="B30" s="268"/>
      <c r="C30" s="268"/>
      <c r="D30" s="268"/>
      <c r="E30" s="268"/>
      <c r="F30" s="268"/>
      <c r="G30" s="268"/>
      <c r="H30" s="268"/>
      <c r="I30" s="268"/>
      <c r="J30" s="269"/>
    </row>
    <row r="31" spans="1:10" ht="15">
      <c r="A31" s="77"/>
      <c r="B31" s="18">
        <v>2011</v>
      </c>
      <c r="C31" s="1">
        <v>2012</v>
      </c>
      <c r="D31" s="150"/>
      <c r="E31" s="1">
        <v>2011</v>
      </c>
      <c r="F31" s="1">
        <v>2012</v>
      </c>
      <c r="G31" s="149"/>
      <c r="H31" s="18">
        <v>2011</v>
      </c>
      <c r="I31" s="1">
        <v>2012</v>
      </c>
      <c r="J31" s="150"/>
    </row>
    <row r="32" spans="1:10" ht="15.75" thickBot="1">
      <c r="A32" s="5"/>
      <c r="B32" s="271" t="s">
        <v>64</v>
      </c>
      <c r="C32" s="272"/>
      <c r="D32" s="157" t="s">
        <v>1</v>
      </c>
      <c r="E32" s="265" t="s">
        <v>42</v>
      </c>
      <c r="F32" s="265"/>
      <c r="G32" s="151" t="s">
        <v>1</v>
      </c>
      <c r="H32" s="271" t="s">
        <v>66</v>
      </c>
      <c r="I32" s="272"/>
      <c r="J32" s="157" t="s">
        <v>1</v>
      </c>
    </row>
    <row r="33" spans="1:16" ht="15">
      <c r="A33" s="31" t="s">
        <v>3</v>
      </c>
      <c r="B33" s="70">
        <v>4067</v>
      </c>
      <c r="C33" s="115">
        <v>4256</v>
      </c>
      <c r="D33" s="114">
        <v>1.046</v>
      </c>
      <c r="E33" s="117">
        <v>5123</v>
      </c>
      <c r="F33" s="116">
        <v>5139</v>
      </c>
      <c r="G33" s="181">
        <f>F33/E33</f>
        <v>1.0031231700175678</v>
      </c>
      <c r="H33" s="70">
        <v>4243</v>
      </c>
      <c r="I33" s="115">
        <v>4462</v>
      </c>
      <c r="J33" s="231">
        <f>I33/H33</f>
        <v>1.051614423756776</v>
      </c>
      <c r="P33" s="165"/>
    </row>
    <row r="34" spans="1:10" ht="15">
      <c r="A34" s="3" t="s">
        <v>9</v>
      </c>
      <c r="B34" s="158" t="s">
        <v>58</v>
      </c>
      <c r="C34" s="159" t="s">
        <v>58</v>
      </c>
      <c r="D34" s="160" t="s">
        <v>58</v>
      </c>
      <c r="E34" s="158" t="s">
        <v>58</v>
      </c>
      <c r="F34" s="159" t="s">
        <v>58</v>
      </c>
      <c r="G34" s="234" t="s">
        <v>58</v>
      </c>
      <c r="H34" s="158" t="s">
        <v>58</v>
      </c>
      <c r="I34" s="159" t="s">
        <v>58</v>
      </c>
      <c r="J34" s="235" t="s">
        <v>58</v>
      </c>
    </row>
    <row r="35" spans="1:10" ht="15">
      <c r="A35" s="3" t="s">
        <v>10</v>
      </c>
      <c r="B35" s="71">
        <v>5225</v>
      </c>
      <c r="C35" s="110">
        <v>5316</v>
      </c>
      <c r="D35" s="109">
        <v>1.017</v>
      </c>
      <c r="E35" s="112">
        <v>7221</v>
      </c>
      <c r="F35" s="111">
        <v>7383</v>
      </c>
      <c r="G35" s="207">
        <f>F35/E35</f>
        <v>1.0224345658496052</v>
      </c>
      <c r="H35" s="71">
        <v>5558</v>
      </c>
      <c r="I35" s="110">
        <v>5685</v>
      </c>
      <c r="J35" s="243">
        <f>I35/H35</f>
        <v>1.0228499460237495</v>
      </c>
    </row>
    <row r="36" spans="1:10" ht="15">
      <c r="A36" s="3" t="s">
        <v>11</v>
      </c>
      <c r="B36" s="71">
        <v>2431</v>
      </c>
      <c r="C36" s="110">
        <v>2626</v>
      </c>
      <c r="D36" s="109">
        <v>1.08</v>
      </c>
      <c r="E36" s="112">
        <v>3966</v>
      </c>
      <c r="F36" s="111">
        <v>3975</v>
      </c>
      <c r="G36" s="207">
        <f>F36/E36</f>
        <v>1.002269288956127</v>
      </c>
      <c r="H36" s="71">
        <v>2642</v>
      </c>
      <c r="I36" s="110">
        <v>2983</v>
      </c>
      <c r="J36" s="243">
        <f>I36/H36</f>
        <v>1.1290688872066617</v>
      </c>
    </row>
    <row r="37" spans="1:10" ht="15">
      <c r="A37" s="3" t="s">
        <v>12</v>
      </c>
      <c r="B37" s="71">
        <v>5739</v>
      </c>
      <c r="C37" s="110">
        <v>6861</v>
      </c>
      <c r="D37" s="109">
        <v>1.196</v>
      </c>
      <c r="E37" s="112">
        <v>6572</v>
      </c>
      <c r="F37" s="111">
        <v>8634</v>
      </c>
      <c r="G37" s="207">
        <f>F37/E37</f>
        <v>1.3137553256238588</v>
      </c>
      <c r="H37" s="71">
        <v>5878</v>
      </c>
      <c r="I37" s="110">
        <v>7161</v>
      </c>
      <c r="J37" s="243">
        <f>I37/H37</f>
        <v>1.2182715209254849</v>
      </c>
    </row>
    <row r="38" spans="1:10" ht="15.75" thickBot="1">
      <c r="A38" s="5" t="s">
        <v>15</v>
      </c>
      <c r="B38" s="72">
        <v>4416</v>
      </c>
      <c r="C38" s="106">
        <v>4491</v>
      </c>
      <c r="D38" s="105">
        <v>1.017</v>
      </c>
      <c r="E38" s="108">
        <v>6948</v>
      </c>
      <c r="F38" s="107">
        <v>7155</v>
      </c>
      <c r="G38" s="208">
        <f>F38/E38</f>
        <v>1.0297927461139897</v>
      </c>
      <c r="H38" s="72">
        <v>4839</v>
      </c>
      <c r="I38" s="106">
        <v>4940</v>
      </c>
      <c r="J38" s="244">
        <f>I38/H38</f>
        <v>1.0208720810084728</v>
      </c>
    </row>
  </sheetData>
  <sheetProtection/>
  <mergeCells count="17">
    <mergeCell ref="H22:I22"/>
    <mergeCell ref="A10:J10"/>
    <mergeCell ref="A1:J1"/>
    <mergeCell ref="A3:J3"/>
    <mergeCell ref="B5:C5"/>
    <mergeCell ref="E5:F5"/>
    <mergeCell ref="H5:I5"/>
    <mergeCell ref="A30:J30"/>
    <mergeCell ref="B32:C32"/>
    <mergeCell ref="E32:F32"/>
    <mergeCell ref="H32:I32"/>
    <mergeCell ref="B12:C12"/>
    <mergeCell ref="E12:F12"/>
    <mergeCell ref="H12:I12"/>
    <mergeCell ref="A20:J20"/>
    <mergeCell ref="B22:C22"/>
    <mergeCell ref="E22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8.140625" style="0" customWidth="1"/>
    <col min="2" max="2" width="21.8515625" style="0" customWidth="1"/>
    <col min="3" max="3" width="17.140625" style="0" customWidth="1"/>
  </cols>
  <sheetData>
    <row r="1" spans="1:3" ht="18.75">
      <c r="A1" s="279" t="s">
        <v>55</v>
      </c>
      <c r="B1" s="279"/>
      <c r="C1" s="279"/>
    </row>
    <row r="2" ht="15.75" thickBot="1"/>
    <row r="3" spans="1:3" ht="45.75" thickBot="1">
      <c r="A3" s="25" t="s">
        <v>26</v>
      </c>
      <c r="B3" s="26" t="s">
        <v>67</v>
      </c>
      <c r="C3" s="25" t="s">
        <v>27</v>
      </c>
    </row>
    <row r="4" spans="1:3" ht="15">
      <c r="A4" s="22" t="s">
        <v>28</v>
      </c>
      <c r="B4" s="62">
        <v>728</v>
      </c>
      <c r="C4" s="49">
        <v>1.032</v>
      </c>
    </row>
    <row r="5" spans="1:3" ht="15">
      <c r="A5" s="23" t="s">
        <v>29</v>
      </c>
      <c r="B5" s="92">
        <v>303</v>
      </c>
      <c r="C5" s="50">
        <v>1.029</v>
      </c>
    </row>
    <row r="6" spans="1:3" ht="15">
      <c r="A6" s="23" t="s">
        <v>34</v>
      </c>
      <c r="B6" s="92">
        <v>281</v>
      </c>
      <c r="C6" s="50">
        <v>1.157</v>
      </c>
    </row>
    <row r="7" spans="1:3" ht="15">
      <c r="A7" s="23" t="s">
        <v>31</v>
      </c>
      <c r="B7" s="92">
        <v>261</v>
      </c>
      <c r="C7" s="50">
        <v>1.126</v>
      </c>
    </row>
    <row r="8" spans="1:3" ht="15">
      <c r="A8" s="23" t="s">
        <v>30</v>
      </c>
      <c r="B8" s="92">
        <v>238</v>
      </c>
      <c r="C8" s="50">
        <v>1.142</v>
      </c>
    </row>
    <row r="9" spans="1:3" ht="15">
      <c r="A9" s="23" t="s">
        <v>35</v>
      </c>
      <c r="B9" s="92">
        <v>152</v>
      </c>
      <c r="C9" s="50">
        <v>0.925</v>
      </c>
    </row>
    <row r="10" spans="1:3" ht="15">
      <c r="A10" s="23" t="s">
        <v>36</v>
      </c>
      <c r="B10" s="92">
        <v>156</v>
      </c>
      <c r="C10" s="50">
        <v>0.787</v>
      </c>
    </row>
    <row r="11" spans="1:3" ht="15">
      <c r="A11" s="23" t="s">
        <v>32</v>
      </c>
      <c r="B11" s="92">
        <v>186</v>
      </c>
      <c r="C11" s="50">
        <v>1.081</v>
      </c>
    </row>
    <row r="12" spans="1:3" ht="15">
      <c r="A12" s="23" t="s">
        <v>33</v>
      </c>
      <c r="B12" s="92">
        <v>187</v>
      </c>
      <c r="C12" s="50">
        <v>0.972</v>
      </c>
    </row>
    <row r="13" spans="1:3" ht="15.75" thickBot="1">
      <c r="A13" s="24" t="s">
        <v>63</v>
      </c>
      <c r="B13" s="93">
        <v>129</v>
      </c>
      <c r="C13" s="51">
        <v>1.026</v>
      </c>
    </row>
    <row r="32" ht="15">
      <c r="D32" t="s">
        <v>62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12" sqref="C12:D12"/>
    </sheetView>
  </sheetViews>
  <sheetFormatPr defaultColWidth="9.140625" defaultRowHeight="15"/>
  <cols>
    <col min="3" max="3" width="12.57421875" style="0" bestFit="1" customWidth="1"/>
    <col min="4" max="4" width="12.57421875" style="0" customWidth="1"/>
    <col min="5" max="5" width="12.57421875" style="0" bestFit="1" customWidth="1"/>
    <col min="6" max="7" width="12.57421875" style="0" customWidth="1"/>
  </cols>
  <sheetData>
    <row r="1" spans="1:10" ht="19.5" thickBot="1">
      <c r="A1" s="274" t="s">
        <v>68</v>
      </c>
      <c r="B1" s="275"/>
      <c r="C1" s="275"/>
      <c r="D1" s="275"/>
      <c r="E1" s="275"/>
      <c r="F1" s="275"/>
      <c r="G1" s="276"/>
      <c r="H1" s="56"/>
      <c r="I1" s="56"/>
      <c r="J1" s="12"/>
    </row>
    <row r="2" spans="8:10" ht="15.75" thickBot="1">
      <c r="H2" s="12"/>
      <c r="I2" s="12"/>
      <c r="J2" s="12"/>
    </row>
    <row r="3" spans="1:10" s="38" customFormat="1" ht="15.75" thickBot="1">
      <c r="A3" s="57"/>
      <c r="B3" s="58"/>
      <c r="C3" s="213">
        <v>2011</v>
      </c>
      <c r="D3" s="213" t="s">
        <v>57</v>
      </c>
      <c r="E3" s="213">
        <v>2012</v>
      </c>
      <c r="F3" s="213" t="s">
        <v>57</v>
      </c>
      <c r="G3" s="214" t="s">
        <v>50</v>
      </c>
      <c r="H3" s="60"/>
      <c r="I3" s="60"/>
      <c r="J3" s="60"/>
    </row>
    <row r="4" spans="1:10" ht="15">
      <c r="A4" s="280" t="s">
        <v>49</v>
      </c>
      <c r="B4" s="281"/>
      <c r="C4" s="215">
        <v>53752</v>
      </c>
      <c r="D4" s="216">
        <v>1</v>
      </c>
      <c r="E4" s="217">
        <v>58752</v>
      </c>
      <c r="F4" s="216">
        <v>1</v>
      </c>
      <c r="G4" s="218">
        <v>109.3</v>
      </c>
      <c r="H4" s="61"/>
      <c r="I4" s="61"/>
      <c r="J4" s="61"/>
    </row>
    <row r="5" spans="1:7" ht="15">
      <c r="A5" s="280"/>
      <c r="B5" s="281"/>
      <c r="C5" s="219"/>
      <c r="D5" s="220"/>
      <c r="E5" s="221"/>
      <c r="F5" s="220"/>
      <c r="G5" s="222"/>
    </row>
    <row r="6" spans="1:7" ht="15">
      <c r="A6" s="280" t="s">
        <v>22</v>
      </c>
      <c r="B6" s="281"/>
      <c r="C6" s="223">
        <v>32113</v>
      </c>
      <c r="D6" s="224">
        <f>C6/C4</f>
        <v>0.5974289328769162</v>
      </c>
      <c r="E6" s="122">
        <v>32113</v>
      </c>
      <c r="F6" s="224">
        <f>E6/E4</f>
        <v>0.5465856481481481</v>
      </c>
      <c r="G6" s="225">
        <v>109.7</v>
      </c>
    </row>
    <row r="7" spans="1:7" ht="15">
      <c r="A7" s="280"/>
      <c r="B7" s="281"/>
      <c r="C7" s="219"/>
      <c r="D7" s="220"/>
      <c r="E7" s="221"/>
      <c r="F7" s="220"/>
      <c r="G7" s="222"/>
    </row>
    <row r="8" spans="1:9" ht="15.75" thickBot="1">
      <c r="A8" s="285" t="s">
        <v>20</v>
      </c>
      <c r="B8" s="287"/>
      <c r="C8" s="226">
        <v>6992</v>
      </c>
      <c r="D8" s="227">
        <f>C8/C4</f>
        <v>0.1300788807858312</v>
      </c>
      <c r="E8" s="120">
        <v>6992</v>
      </c>
      <c r="F8" s="227">
        <f>E8/E4</f>
        <v>0.1190087145969499</v>
      </c>
      <c r="G8" s="228">
        <v>109.6</v>
      </c>
      <c r="I8" t="s">
        <v>52</v>
      </c>
    </row>
    <row r="10" ht="15.75" thickBot="1"/>
    <row r="11" spans="1:7" ht="15.75" thickBot="1">
      <c r="A11" s="57"/>
      <c r="B11" s="58"/>
      <c r="C11" s="268">
        <v>2008</v>
      </c>
      <c r="D11" s="268"/>
      <c r="E11" s="268">
        <v>2012</v>
      </c>
      <c r="F11" s="268"/>
      <c r="G11" s="59" t="s">
        <v>37</v>
      </c>
    </row>
    <row r="12" spans="1:7" ht="15.75" thickBot="1">
      <c r="A12" s="285" t="s">
        <v>49</v>
      </c>
      <c r="B12" s="286"/>
      <c r="C12" s="288">
        <v>55640</v>
      </c>
      <c r="D12" s="284"/>
      <c r="E12" s="284">
        <v>58752</v>
      </c>
      <c r="F12" s="284"/>
      <c r="G12" s="8">
        <f>E12/C12</f>
        <v>1.0559309849029475</v>
      </c>
    </row>
    <row r="14" ht="15.75" thickBot="1"/>
    <row r="15" spans="1:7" ht="15.75" thickBot="1">
      <c r="A15" s="57"/>
      <c r="B15" s="58"/>
      <c r="C15" s="268">
        <v>2008</v>
      </c>
      <c r="D15" s="268"/>
      <c r="E15" s="268">
        <v>2012</v>
      </c>
      <c r="F15" s="268"/>
      <c r="G15" s="59" t="s">
        <v>37</v>
      </c>
    </row>
    <row r="16" spans="1:7" ht="15.75" thickBot="1">
      <c r="A16" s="285" t="s">
        <v>22</v>
      </c>
      <c r="B16" s="286"/>
      <c r="C16" s="282">
        <v>32683</v>
      </c>
      <c r="D16" s="283"/>
      <c r="E16" s="284">
        <v>32113</v>
      </c>
      <c r="F16" s="284"/>
      <c r="G16" s="8">
        <f>E16/C16</f>
        <v>0.9825597405378943</v>
      </c>
    </row>
    <row r="17" ht="15.75" thickBot="1"/>
    <row r="18" spans="1:7" ht="15.75" thickBot="1">
      <c r="A18" s="57"/>
      <c r="B18" s="58"/>
      <c r="C18" s="268">
        <v>2008</v>
      </c>
      <c r="D18" s="268"/>
      <c r="E18" s="268">
        <v>2012</v>
      </c>
      <c r="F18" s="268"/>
      <c r="G18" s="59" t="s">
        <v>37</v>
      </c>
    </row>
    <row r="19" spans="1:7" ht="15.75" thickBot="1">
      <c r="A19" s="285" t="s">
        <v>20</v>
      </c>
      <c r="B19" s="286"/>
      <c r="C19" s="282">
        <v>6927</v>
      </c>
      <c r="D19" s="283"/>
      <c r="E19" s="284">
        <v>6992</v>
      </c>
      <c r="F19" s="284"/>
      <c r="G19" s="8">
        <f>E19/C19</f>
        <v>1.0093835715316877</v>
      </c>
    </row>
  </sheetData>
  <sheetProtection/>
  <mergeCells count="21">
    <mergeCell ref="C18:D18"/>
    <mergeCell ref="E18:F18"/>
    <mergeCell ref="A19:B19"/>
    <mergeCell ref="C19:D19"/>
    <mergeCell ref="E19:F19"/>
    <mergeCell ref="C11:D11"/>
    <mergeCell ref="C12:D12"/>
    <mergeCell ref="E11:F11"/>
    <mergeCell ref="E12:F12"/>
    <mergeCell ref="C15:D15"/>
    <mergeCell ref="E15:F15"/>
    <mergeCell ref="A1:G1"/>
    <mergeCell ref="A4:B4"/>
    <mergeCell ref="A5:B5"/>
    <mergeCell ref="A6:B6"/>
    <mergeCell ref="A7:B7"/>
    <mergeCell ref="C16:D16"/>
    <mergeCell ref="E16:F16"/>
    <mergeCell ref="A16:B16"/>
    <mergeCell ref="A12:B12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11.7109375" style="0" customWidth="1"/>
    <col min="2" max="2" width="9.28125" style="0" bestFit="1" customWidth="1"/>
  </cols>
  <sheetData>
    <row r="1" spans="1:9" ht="18.75">
      <c r="A1" s="257" t="s">
        <v>56</v>
      </c>
      <c r="B1" s="257"/>
      <c r="C1" s="257"/>
      <c r="D1" s="257"/>
      <c r="E1" s="257"/>
      <c r="F1" s="257"/>
      <c r="G1" s="257"/>
      <c r="H1" s="257"/>
      <c r="I1" s="257"/>
    </row>
    <row r="2" spans="1:4" ht="15.75" thickBot="1">
      <c r="A2" s="5"/>
      <c r="C2" s="3"/>
      <c r="D2" s="3"/>
    </row>
    <row r="3" spans="1:6" ht="15.75" thickBot="1">
      <c r="A3" s="84"/>
      <c r="B3" s="88">
        <v>2011</v>
      </c>
      <c r="C3" s="89">
        <v>2012</v>
      </c>
      <c r="D3" s="90" t="s">
        <v>37</v>
      </c>
      <c r="E3" s="3"/>
      <c r="F3" s="27"/>
    </row>
    <row r="4" spans="1:6" ht="15">
      <c r="A4" s="18" t="s">
        <v>38</v>
      </c>
      <c r="B4" s="85">
        <v>275.4538095238095</v>
      </c>
      <c r="C4" s="86">
        <v>307.4081818181818</v>
      </c>
      <c r="D4" s="87">
        <f aca="true" t="shared" si="0" ref="D4:D10">C4/B4</f>
        <v>1.1160062819592633</v>
      </c>
      <c r="F4" s="27"/>
    </row>
    <row r="5" spans="1:6" ht="15">
      <c r="A5" s="28" t="s">
        <v>39</v>
      </c>
      <c r="B5" s="63">
        <v>271.18</v>
      </c>
      <c r="C5" s="52">
        <v>290.6066666666667</v>
      </c>
      <c r="D5" s="83">
        <f t="shared" si="0"/>
        <v>1.071637534724783</v>
      </c>
      <c r="F5" s="27"/>
    </row>
    <row r="6" spans="1:6" ht="15">
      <c r="A6" s="20" t="s">
        <v>40</v>
      </c>
      <c r="B6" s="63">
        <v>270.7295238095238</v>
      </c>
      <c r="C6" s="52">
        <v>292.18</v>
      </c>
      <c r="D6" s="83">
        <f t="shared" si="0"/>
        <v>1.0792321276550836</v>
      </c>
      <c r="F6" s="27"/>
    </row>
    <row r="7" spans="1:6" ht="15">
      <c r="A7" s="20" t="s">
        <v>2</v>
      </c>
      <c r="B7" s="63">
        <v>265.3625</v>
      </c>
      <c r="C7" s="52">
        <v>295.67</v>
      </c>
      <c r="D7" s="83">
        <f t="shared" si="0"/>
        <v>1.1142116915540063</v>
      </c>
      <c r="F7" s="27"/>
    </row>
    <row r="8" spans="1:4" ht="15">
      <c r="A8" s="20" t="s">
        <v>41</v>
      </c>
      <c r="B8" s="63">
        <v>266.78090909090906</v>
      </c>
      <c r="C8" s="52">
        <v>293.53</v>
      </c>
      <c r="D8" s="64">
        <f t="shared" si="0"/>
        <v>1.1002661359849246</v>
      </c>
    </row>
    <row r="9" spans="1:4" ht="15">
      <c r="A9" s="20" t="s">
        <v>42</v>
      </c>
      <c r="B9" s="63">
        <v>266.77238095238096</v>
      </c>
      <c r="C9" s="52">
        <v>293.71</v>
      </c>
      <c r="D9" s="64">
        <f t="shared" si="0"/>
        <v>1.1009760416406351</v>
      </c>
    </row>
    <row r="10" spans="1:4" ht="15">
      <c r="A10" s="20" t="s">
        <v>43</v>
      </c>
      <c r="B10" s="63">
        <v>267.61809523809524</v>
      </c>
      <c r="C10" s="52">
        <v>286.42</v>
      </c>
      <c r="D10" s="64">
        <f t="shared" si="0"/>
        <v>1.0702564777810597</v>
      </c>
    </row>
    <row r="11" spans="1:4" ht="15">
      <c r="A11" s="28" t="s">
        <v>44</v>
      </c>
      <c r="B11" s="63">
        <v>272.2578260869565</v>
      </c>
      <c r="C11" s="52"/>
      <c r="D11" s="64"/>
    </row>
    <row r="12" spans="1:4" ht="15">
      <c r="A12" s="28" t="s">
        <v>45</v>
      </c>
      <c r="B12" s="63">
        <v>284.5995454545454</v>
      </c>
      <c r="C12" s="52"/>
      <c r="D12" s="64"/>
    </row>
    <row r="13" spans="1:4" ht="15">
      <c r="A13" s="16" t="s">
        <v>46</v>
      </c>
      <c r="B13" s="63">
        <v>296.4235</v>
      </c>
      <c r="C13" s="52"/>
      <c r="D13" s="64"/>
    </row>
    <row r="14" spans="1:4" ht="15">
      <c r="A14" s="20" t="s">
        <v>47</v>
      </c>
      <c r="B14" s="63">
        <v>309.7961904761905</v>
      </c>
      <c r="C14" s="53"/>
      <c r="D14" s="64"/>
    </row>
    <row r="15" spans="1:4" ht="15.75" thickBot="1">
      <c r="A15" s="29" t="s">
        <v>48</v>
      </c>
      <c r="B15" s="65">
        <v>304.32238095238097</v>
      </c>
      <c r="C15" s="54"/>
      <c r="D15" s="66"/>
    </row>
    <row r="16" spans="2:3" ht="15">
      <c r="B16" s="55">
        <f>AVERAGE(B4:B15)</f>
        <v>279.2747217987327</v>
      </c>
      <c r="C16" s="55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2012-08-15T08:51:13Z</dcterms:modified>
  <cp:category/>
  <cp:version/>
  <cp:contentType/>
  <cp:contentStatus/>
</cp:coreProperties>
</file>