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6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</sheets>
  <definedNames/>
  <calcPr fullCalcOnLoad="1"/>
</workbook>
</file>

<file path=xl/sharedStrings.xml><?xml version="1.0" encoding="utf-8"?>
<sst xmlns="http://schemas.openxmlformats.org/spreadsheetml/2006/main" count="295" uniqueCount="82">
  <si>
    <t>Vendégéjszakák</t>
  </si>
  <si>
    <t>b.index</t>
  </si>
  <si>
    <t>április</t>
  </si>
  <si>
    <t>összesen</t>
  </si>
  <si>
    <t>belföldi</t>
  </si>
  <si>
    <t>külföldi</t>
  </si>
  <si>
    <t>Szobafoglaltság</t>
  </si>
  <si>
    <t>változás</t>
  </si>
  <si>
    <t>%pont</t>
  </si>
  <si>
    <t>5*</t>
  </si>
  <si>
    <t>4*</t>
  </si>
  <si>
    <t>3*</t>
  </si>
  <si>
    <t>gyógy</t>
  </si>
  <si>
    <t>wellness</t>
  </si>
  <si>
    <t>Bruttó Átlagár (HUF)</t>
  </si>
  <si>
    <t>welness</t>
  </si>
  <si>
    <t>REVPAR (HUF) (Bruttó)</t>
  </si>
  <si>
    <t xml:space="preserve">wellness </t>
  </si>
  <si>
    <t>ebből gyógy</t>
  </si>
  <si>
    <t>index</t>
  </si>
  <si>
    <t>Balaton</t>
  </si>
  <si>
    <t>Szállodai kapacitás</t>
  </si>
  <si>
    <t>Budapest</t>
  </si>
  <si>
    <t>1*</t>
  </si>
  <si>
    <t>2*</t>
  </si>
  <si>
    <t>Országos</t>
  </si>
  <si>
    <t>Ország</t>
  </si>
  <si>
    <t>Bázis index</t>
  </si>
  <si>
    <t>Németország</t>
  </si>
  <si>
    <t>Ausztria</t>
  </si>
  <si>
    <t>Egyesült Királyság</t>
  </si>
  <si>
    <t>Olaszország</t>
  </si>
  <si>
    <t>Csehország</t>
  </si>
  <si>
    <t>USA</t>
  </si>
  <si>
    <t>Oroszország</t>
  </si>
  <si>
    <t>Románia</t>
  </si>
  <si>
    <t>Franciaország</t>
  </si>
  <si>
    <t>Index</t>
  </si>
  <si>
    <t>január</t>
  </si>
  <si>
    <t>február</t>
  </si>
  <si>
    <t>március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</si>
  <si>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</si>
  <si>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</si>
  <si>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</si>
  <si>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</si>
  <si>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</si>
  <si>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</si>
  <si>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</si>
  <si>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</si>
  <si>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Ország összesen</t>
  </si>
  <si>
    <t>Bázis Index</t>
  </si>
  <si>
    <t xml:space="preserve">A szállodák összesen adata  tartalmazza azokat a  szállodaegységeket is, </t>
  </si>
  <si>
    <t xml:space="preserve">        </t>
  </si>
  <si>
    <t xml:space="preserve">1. Hazai Adatok/KSH </t>
  </si>
  <si>
    <t xml:space="preserve">2. Hazai Szállodai Adatok/KSH </t>
  </si>
  <si>
    <t>5. A szállodák vendégforgalma országok szerint</t>
  </si>
  <si>
    <t>7. Euro középárfolyam</t>
  </si>
  <si>
    <t>Megoszlás</t>
  </si>
  <si>
    <t>-</t>
  </si>
  <si>
    <t>Vendégéjszakák (ezer)</t>
  </si>
  <si>
    <t xml:space="preserve">3. Budapesti Szállodai Adatok/KSH </t>
  </si>
  <si>
    <t xml:space="preserve">4. Balatoni Szállodai Adatok/KSH </t>
  </si>
  <si>
    <t xml:space="preserve">  </t>
  </si>
  <si>
    <t>Spanyolország</t>
  </si>
  <si>
    <t>Szomszéd országok</t>
  </si>
  <si>
    <t>Slovákia</t>
  </si>
  <si>
    <t>Szerbia</t>
  </si>
  <si>
    <t>Ukrajna</t>
  </si>
  <si>
    <t>Feltörekvő piac</t>
  </si>
  <si>
    <t>Brazilia</t>
  </si>
  <si>
    <t>India</t>
  </si>
  <si>
    <t>Kína</t>
  </si>
  <si>
    <t>2007 Index</t>
  </si>
  <si>
    <t>2008 Index</t>
  </si>
  <si>
    <t>2009 Index</t>
  </si>
  <si>
    <t>Horvátország</t>
  </si>
  <si>
    <t>jan.-szept.</t>
  </si>
  <si>
    <t>amelyek 2012 októberéban kategóriamegjelölés nélkül üzemeltek.</t>
  </si>
  <si>
    <t>jan.-okt.</t>
  </si>
  <si>
    <t>6. Szállodák bruttó szállásdíjbevételei (millió Ft) (jan-okt.)</t>
  </si>
  <si>
    <t>vendégéjszakák száma 2012 jan-okt. (1000-ben)</t>
  </si>
  <si>
    <t>Szlovénia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</si>
</sst>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  <numFmt numFmtId="166" formatCode="\ 0.00\ \ \ "/>
    <numFmt numFmtId="167" formatCode="_-* #,##0\ _F_t_-;\-* #,##0\ _F_t_-;_-* &quot;-&quot;??\ _F_t_-;_-@_-"/>
    <numFmt numFmtId="168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64" fontId="0" fillId="33" borderId="12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164" fontId="0" fillId="33" borderId="15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8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4" fillId="34" borderId="23" xfId="0" applyFont="1" applyFill="1" applyBorder="1" applyAlignment="1">
      <alignment horizontal="center" vertical="center"/>
    </xf>
    <xf numFmtId="0" fontId="34" fillId="34" borderId="23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7" fontId="0" fillId="0" borderId="13" xfId="40" applyNumberFormat="1" applyFont="1" applyBorder="1" applyAlignment="1">
      <alignment horizontal="right"/>
    </xf>
    <xf numFmtId="0" fontId="34" fillId="0" borderId="0" xfId="0" applyFont="1" applyBorder="1" applyAlignment="1">
      <alignment/>
    </xf>
    <xf numFmtId="3" fontId="34" fillId="0" borderId="26" xfId="0" applyNumberFormat="1" applyFont="1" applyBorder="1" applyAlignment="1">
      <alignment/>
    </xf>
    <xf numFmtId="0" fontId="34" fillId="0" borderId="17" xfId="0" applyFont="1" applyBorder="1" applyAlignment="1">
      <alignment/>
    </xf>
    <xf numFmtId="165" fontId="34" fillId="0" borderId="26" xfId="0" applyNumberFormat="1" applyFont="1" applyBorder="1" applyAlignment="1">
      <alignment/>
    </xf>
    <xf numFmtId="0" fontId="34" fillId="0" borderId="26" xfId="0" applyFont="1" applyBorder="1" applyAlignment="1">
      <alignment/>
    </xf>
    <xf numFmtId="0" fontId="34" fillId="0" borderId="0" xfId="0" applyFont="1" applyAlignment="1">
      <alignment/>
    </xf>
    <xf numFmtId="3" fontId="0" fillId="0" borderId="0" xfId="0" applyNumberFormat="1" applyBorder="1" applyAlignment="1">
      <alignment horizontal="right"/>
    </xf>
    <xf numFmtId="165" fontId="0" fillId="0" borderId="11" xfId="0" applyNumberFormat="1" applyBorder="1" applyAlignment="1">
      <alignment/>
    </xf>
    <xf numFmtId="0" fontId="34" fillId="0" borderId="11" xfId="0" applyFont="1" applyBorder="1" applyAlignment="1">
      <alignment/>
    </xf>
    <xf numFmtId="0" fontId="34" fillId="33" borderId="27" xfId="0" applyFont="1" applyFill="1" applyBorder="1" applyAlignment="1">
      <alignment/>
    </xf>
    <xf numFmtId="164" fontId="0" fillId="0" borderId="20" xfId="60" applyNumberFormat="1" applyFont="1" applyBorder="1" applyAlignment="1">
      <alignment horizontal="center"/>
    </xf>
    <xf numFmtId="164" fontId="0" fillId="0" borderId="21" xfId="60" applyNumberFormat="1" applyFont="1" applyBorder="1" applyAlignment="1">
      <alignment horizontal="center"/>
    </xf>
    <xf numFmtId="164" fontId="0" fillId="0" borderId="22" xfId="60" applyNumberFormat="1" applyFont="1" applyBorder="1" applyAlignment="1">
      <alignment horizontal="center"/>
    </xf>
    <xf numFmtId="166" fontId="2" fillId="0" borderId="28" xfId="0" applyNumberFormat="1" applyFont="1" applyFill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166" fontId="0" fillId="0" borderId="0" xfId="0" applyNumberFormat="1" applyAlignment="1">
      <alignment/>
    </xf>
    <xf numFmtId="0" fontId="38" fillId="0" borderId="0" xfId="0" applyFont="1" applyFill="1" applyBorder="1" applyAlignment="1">
      <alignment horizontal="center"/>
    </xf>
    <xf numFmtId="0" fontId="34" fillId="34" borderId="30" xfId="0" applyFont="1" applyFill="1" applyBorder="1" applyAlignment="1">
      <alignment/>
    </xf>
    <xf numFmtId="0" fontId="34" fillId="34" borderId="31" xfId="0" applyFont="1" applyFill="1" applyBorder="1" applyAlignment="1">
      <alignment/>
    </xf>
    <xf numFmtId="0" fontId="34" fillId="34" borderId="32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20" xfId="0" applyNumberFormat="1" applyBorder="1" applyAlignment="1">
      <alignment horizontal="center"/>
    </xf>
    <xf numFmtId="166" fontId="2" fillId="0" borderId="33" xfId="0" applyNumberFormat="1" applyFont="1" applyFill="1" applyBorder="1" applyAlignment="1">
      <alignment horizontal="center"/>
    </xf>
    <xf numFmtId="164" fontId="0" fillId="33" borderId="34" xfId="40" applyNumberFormat="1" applyFont="1" applyFill="1" applyBorder="1" applyAlignment="1">
      <alignment horizontal="center"/>
    </xf>
    <xf numFmtId="166" fontId="2" fillId="0" borderId="35" xfId="0" applyNumberFormat="1" applyFont="1" applyFill="1" applyBorder="1" applyAlignment="1">
      <alignment horizontal="center"/>
    </xf>
    <xf numFmtId="164" fontId="0" fillId="33" borderId="36" xfId="4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33" borderId="38" xfId="0" applyFill="1" applyBorder="1" applyAlignment="1">
      <alignment/>
    </xf>
    <xf numFmtId="0" fontId="0" fillId="33" borderId="15" xfId="0" applyFill="1" applyBorder="1" applyAlignment="1">
      <alignment/>
    </xf>
    <xf numFmtId="167" fontId="34" fillId="0" borderId="17" xfId="40" applyNumberFormat="1" applyFont="1" applyBorder="1" applyAlignment="1">
      <alignment/>
    </xf>
    <xf numFmtId="167" fontId="0" fillId="0" borderId="11" xfId="40" applyNumberFormat="1" applyFont="1" applyBorder="1" applyAlignment="1">
      <alignment/>
    </xf>
    <xf numFmtId="167" fontId="0" fillId="0" borderId="14" xfId="40" applyNumberFormat="1" applyFont="1" applyBorder="1" applyAlignment="1">
      <alignment/>
    </xf>
    <xf numFmtId="0" fontId="0" fillId="33" borderId="27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ill="1" applyBorder="1" applyAlignment="1">
      <alignment/>
    </xf>
    <xf numFmtId="167" fontId="34" fillId="0" borderId="26" xfId="40" applyNumberFormat="1" applyFont="1" applyBorder="1" applyAlignment="1">
      <alignment horizontal="right"/>
    </xf>
    <xf numFmtId="167" fontId="0" fillId="0" borderId="0" xfId="40" applyNumberFormat="1" applyFont="1" applyBorder="1" applyAlignment="1">
      <alignment horizontal="right"/>
    </xf>
    <xf numFmtId="164" fontId="1" fillId="33" borderId="34" xfId="40" applyNumberFormat="1" applyFont="1" applyFill="1" applyBorder="1" applyAlignment="1">
      <alignment horizontal="center" vertical="center"/>
    </xf>
    <xf numFmtId="0" fontId="34" fillId="0" borderId="30" xfId="0" applyFont="1" applyBorder="1" applyAlignment="1">
      <alignment/>
    </xf>
    <xf numFmtId="166" fontId="2" fillId="0" borderId="39" xfId="0" applyNumberFormat="1" applyFont="1" applyFill="1" applyBorder="1" applyAlignment="1">
      <alignment horizontal="center"/>
    </xf>
    <xf numFmtId="166" fontId="2" fillId="0" borderId="40" xfId="0" applyNumberFormat="1" applyFont="1" applyFill="1" applyBorder="1" applyAlignment="1">
      <alignment horizontal="center"/>
    </xf>
    <xf numFmtId="164" fontId="1" fillId="33" borderId="41" xfId="40" applyNumberFormat="1" applyFont="1" applyFill="1" applyBorder="1" applyAlignment="1">
      <alignment horizontal="center" vertical="center"/>
    </xf>
    <xf numFmtId="0" fontId="34" fillId="0" borderId="42" xfId="0" applyFont="1" applyBorder="1" applyAlignment="1">
      <alignment/>
    </xf>
    <xf numFmtId="0" fontId="34" fillId="0" borderId="43" xfId="0" applyFont="1" applyBorder="1" applyAlignment="1">
      <alignment/>
    </xf>
    <xf numFmtId="0" fontId="34" fillId="0" borderId="44" xfId="0" applyFont="1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34" fillId="0" borderId="45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34" fillId="0" borderId="18" xfId="0" applyFont="1" applyBorder="1" applyAlignment="1">
      <alignment/>
    </xf>
    <xf numFmtId="3" fontId="34" fillId="0" borderId="14" xfId="0" applyNumberFormat="1" applyFont="1" applyBorder="1" applyAlignment="1">
      <alignment/>
    </xf>
    <xf numFmtId="3" fontId="0" fillId="0" borderId="11" xfId="0" applyNumberFormat="1" applyFill="1" applyBorder="1" applyAlignment="1" quotePrefix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Fill="1" applyBorder="1" applyAlignment="1">
      <alignment/>
    </xf>
    <xf numFmtId="167" fontId="0" fillId="0" borderId="13" xfId="40" applyNumberFormat="1" applyFont="1" applyBorder="1" applyAlignment="1">
      <alignment/>
    </xf>
    <xf numFmtId="167" fontId="5" fillId="0" borderId="13" xfId="40" applyNumberFormat="1" applyFont="1" applyFill="1" applyBorder="1" applyAlignment="1">
      <alignment horizontal="right" vertical="center"/>
    </xf>
    <xf numFmtId="167" fontId="0" fillId="0" borderId="0" xfId="40" applyNumberFormat="1" applyFont="1" applyFill="1" applyBorder="1" applyAlignment="1">
      <alignment/>
    </xf>
    <xf numFmtId="167" fontId="5" fillId="0" borderId="0" xfId="40" applyNumberFormat="1" applyFont="1" applyFill="1" applyBorder="1" applyAlignment="1">
      <alignment horizontal="center" vertical="center"/>
    </xf>
    <xf numFmtId="167" fontId="0" fillId="0" borderId="0" xfId="40" applyNumberFormat="1" applyFont="1" applyBorder="1" applyAlignment="1">
      <alignment/>
    </xf>
    <xf numFmtId="167" fontId="34" fillId="0" borderId="26" xfId="40" applyNumberFormat="1" applyFont="1" applyBorder="1" applyAlignment="1">
      <alignment/>
    </xf>
    <xf numFmtId="167" fontId="34" fillId="0" borderId="26" xfId="40" applyNumberFormat="1" applyFont="1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0" fillId="34" borderId="38" xfId="0" applyFill="1" applyBorder="1" applyAlignment="1">
      <alignment/>
    </xf>
    <xf numFmtId="3" fontId="5" fillId="0" borderId="13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3" fontId="34" fillId="0" borderId="26" xfId="0" applyNumberFormat="1" applyFont="1" applyFill="1" applyBorder="1" applyAlignment="1">
      <alignment/>
    </xf>
    <xf numFmtId="3" fontId="34" fillId="0" borderId="17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34" fillId="0" borderId="17" xfId="0" applyNumberFormat="1" applyFont="1" applyBorder="1" applyAlignment="1">
      <alignment/>
    </xf>
    <xf numFmtId="0" fontId="0" fillId="33" borderId="32" xfId="0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 horizontal="center"/>
    </xf>
    <xf numFmtId="167" fontId="34" fillId="0" borderId="0" xfId="40" applyNumberFormat="1" applyFont="1" applyBorder="1" applyAlignment="1">
      <alignment/>
    </xf>
    <xf numFmtId="167" fontId="34" fillId="0" borderId="17" xfId="4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4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7" xfId="0" applyFill="1" applyBorder="1" applyAlignment="1">
      <alignment/>
    </xf>
    <xf numFmtId="0" fontId="0" fillId="34" borderId="27" xfId="0" applyFill="1" applyBorder="1" applyAlignment="1">
      <alignment/>
    </xf>
    <xf numFmtId="164" fontId="0" fillId="0" borderId="0" xfId="0" applyNumberFormat="1" applyBorder="1" applyAlignment="1" quotePrefix="1">
      <alignment horizontal="right"/>
    </xf>
    <xf numFmtId="0" fontId="0" fillId="34" borderId="12" xfId="0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3" fontId="34" fillId="0" borderId="0" xfId="0" applyNumberFormat="1" applyFont="1" applyBorder="1" applyAlignment="1">
      <alignment horizontal="right"/>
    </xf>
    <xf numFmtId="164" fontId="0" fillId="33" borderId="20" xfId="0" applyNumberFormat="1" applyFill="1" applyBorder="1" applyAlignment="1">
      <alignment/>
    </xf>
    <xf numFmtId="164" fontId="0" fillId="33" borderId="21" xfId="0" applyNumberFormat="1" applyFill="1" applyBorder="1" applyAlignment="1">
      <alignment/>
    </xf>
    <xf numFmtId="164" fontId="0" fillId="33" borderId="22" xfId="0" applyNumberFormat="1" applyFill="1" applyBorder="1" applyAlignment="1">
      <alignment/>
    </xf>
    <xf numFmtId="164" fontId="34" fillId="33" borderId="21" xfId="0" applyNumberFormat="1" applyFont="1" applyFill="1" applyBorder="1" applyAlignment="1">
      <alignment/>
    </xf>
    <xf numFmtId="164" fontId="34" fillId="33" borderId="20" xfId="0" applyNumberFormat="1" applyFont="1" applyFill="1" applyBorder="1" applyAlignment="1">
      <alignment/>
    </xf>
    <xf numFmtId="165" fontId="34" fillId="33" borderId="20" xfId="0" applyNumberFormat="1" applyFont="1" applyFill="1" applyBorder="1" applyAlignment="1">
      <alignment/>
    </xf>
    <xf numFmtId="165" fontId="34" fillId="33" borderId="21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34" fillId="0" borderId="13" xfId="0" applyFont="1" applyBorder="1" applyAlignment="1">
      <alignment/>
    </xf>
    <xf numFmtId="164" fontId="34" fillId="33" borderId="20" xfId="0" applyNumberFormat="1" applyFont="1" applyFill="1" applyBorder="1" applyAlignment="1">
      <alignment horizontal="center"/>
    </xf>
    <xf numFmtId="164" fontId="0" fillId="33" borderId="21" xfId="0" applyNumberFormat="1" applyFill="1" applyBorder="1" applyAlignment="1">
      <alignment horizontal="center"/>
    </xf>
    <xf numFmtId="164" fontId="34" fillId="33" borderId="22" xfId="0" applyNumberFormat="1" applyFont="1" applyFill="1" applyBorder="1" applyAlignment="1">
      <alignment horizontal="center"/>
    </xf>
    <xf numFmtId="164" fontId="34" fillId="33" borderId="22" xfId="0" applyNumberFormat="1" applyFont="1" applyFill="1" applyBorder="1" applyAlignment="1">
      <alignment/>
    </xf>
    <xf numFmtId="164" fontId="0" fillId="33" borderId="21" xfId="0" applyNumberFormat="1" applyFont="1" applyFill="1" applyBorder="1" applyAlignment="1">
      <alignment/>
    </xf>
    <xf numFmtId="164" fontId="0" fillId="33" borderId="22" xfId="0" applyNumberFormat="1" applyFont="1" applyFill="1" applyBorder="1" applyAlignment="1">
      <alignment/>
    </xf>
    <xf numFmtId="0" fontId="34" fillId="34" borderId="26" xfId="0" applyFont="1" applyFill="1" applyBorder="1" applyAlignment="1">
      <alignment/>
    </xf>
    <xf numFmtId="0" fontId="34" fillId="34" borderId="27" xfId="0" applyFont="1" applyFill="1" applyBorder="1" applyAlignment="1">
      <alignment/>
    </xf>
    <xf numFmtId="41" fontId="34" fillId="0" borderId="17" xfId="0" applyNumberFormat="1" applyFont="1" applyFill="1" applyBorder="1" applyAlignment="1">
      <alignment/>
    </xf>
    <xf numFmtId="9" fontId="0" fillId="0" borderId="26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 horizontal="right" wrapText="1"/>
    </xf>
    <xf numFmtId="41" fontId="34" fillId="0" borderId="11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34" fillId="0" borderId="0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/>
    </xf>
    <xf numFmtId="41" fontId="34" fillId="0" borderId="14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164" fontId="34" fillId="33" borderId="21" xfId="0" applyNumberFormat="1" applyFont="1" applyFill="1" applyBorder="1" applyAlignment="1">
      <alignment horizontal="center"/>
    </xf>
    <xf numFmtId="164" fontId="34" fillId="34" borderId="20" xfId="0" applyNumberFormat="1" applyFont="1" applyFill="1" applyBorder="1" applyAlignment="1">
      <alignment/>
    </xf>
    <xf numFmtId="164" fontId="34" fillId="34" borderId="21" xfId="0" applyNumberFormat="1" applyFont="1" applyFill="1" applyBorder="1" applyAlignment="1">
      <alignment/>
    </xf>
    <xf numFmtId="164" fontId="34" fillId="34" borderId="22" xfId="0" applyNumberFormat="1" applyFont="1" applyFill="1" applyBorder="1" applyAlignment="1">
      <alignment/>
    </xf>
    <xf numFmtId="164" fontId="0" fillId="33" borderId="21" xfId="0" applyNumberFormat="1" applyFill="1" applyBorder="1" applyAlignment="1" quotePrefix="1">
      <alignment horizontal="right"/>
    </xf>
    <xf numFmtId="164" fontId="0" fillId="34" borderId="21" xfId="0" applyNumberFormat="1" applyFill="1" applyBorder="1" applyAlignment="1" quotePrefix="1">
      <alignment horizontal="right"/>
    </xf>
    <xf numFmtId="164" fontId="34" fillId="33" borderId="20" xfId="40" applyNumberFormat="1" applyFont="1" applyFill="1" applyBorder="1" applyAlignment="1">
      <alignment/>
    </xf>
    <xf numFmtId="164" fontId="0" fillId="33" borderId="21" xfId="40" applyNumberFormat="1" applyFont="1" applyFill="1" applyBorder="1" applyAlignment="1">
      <alignment horizontal="right"/>
    </xf>
    <xf numFmtId="164" fontId="0" fillId="33" borderId="22" xfId="40" applyNumberFormat="1" applyFont="1" applyFill="1" applyBorder="1" applyAlignment="1">
      <alignment horizontal="right"/>
    </xf>
    <xf numFmtId="164" fontId="0" fillId="34" borderId="21" xfId="0" applyNumberFormat="1" applyFill="1" applyBorder="1" applyAlignment="1">
      <alignment/>
    </xf>
    <xf numFmtId="164" fontId="0" fillId="34" borderId="22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15" xfId="0" applyBorder="1" applyAlignment="1">
      <alignment/>
    </xf>
    <xf numFmtId="164" fontId="34" fillId="0" borderId="27" xfId="0" applyNumberFormat="1" applyFont="1" applyFill="1" applyBorder="1" applyAlignment="1">
      <alignment/>
    </xf>
    <xf numFmtId="164" fontId="0" fillId="0" borderId="11" xfId="0" applyNumberFormat="1" applyBorder="1" applyAlignment="1" quotePrefix="1">
      <alignment horizontal="right"/>
    </xf>
    <xf numFmtId="164" fontId="0" fillId="0" borderId="12" xfId="0" applyNumberFormat="1" applyFill="1" applyBorder="1" applyAlignment="1" quotePrefix="1">
      <alignment horizontal="right"/>
    </xf>
    <xf numFmtId="164" fontId="0" fillId="0" borderId="12" xfId="0" applyNumberFormat="1" applyBorder="1" applyAlignment="1" quotePrefix="1">
      <alignment horizontal="right"/>
    </xf>
    <xf numFmtId="164" fontId="0" fillId="0" borderId="12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165" fontId="34" fillId="33" borderId="22" xfId="0" applyNumberFormat="1" applyFont="1" applyFill="1" applyBorder="1" applyAlignment="1">
      <alignment/>
    </xf>
    <xf numFmtId="165" fontId="34" fillId="33" borderId="27" xfId="0" applyNumberFormat="1" applyFont="1" applyFill="1" applyBorder="1" applyAlignment="1">
      <alignment/>
    </xf>
    <xf numFmtId="0" fontId="34" fillId="0" borderId="27" xfId="0" applyFont="1" applyBorder="1" applyAlignment="1">
      <alignment/>
    </xf>
    <xf numFmtId="1" fontId="34" fillId="0" borderId="0" xfId="0" applyNumberFormat="1" applyFont="1" applyAlignment="1">
      <alignment horizontal="right"/>
    </xf>
    <xf numFmtId="1" fontId="0" fillId="0" borderId="0" xfId="40" applyNumberFormat="1" applyFont="1" applyBorder="1" applyAlignment="1">
      <alignment horizontal="right"/>
    </xf>
    <xf numFmtId="1" fontId="0" fillId="0" borderId="0" xfId="40" applyNumberFormat="1" applyFont="1" applyFill="1" applyBorder="1" applyAlignment="1">
      <alignment horizontal="right"/>
    </xf>
    <xf numFmtId="1" fontId="0" fillId="0" borderId="13" xfId="40" applyNumberFormat="1" applyFont="1" applyBorder="1" applyAlignment="1">
      <alignment horizontal="right"/>
    </xf>
    <xf numFmtId="164" fontId="34" fillId="36" borderId="20" xfId="0" applyNumberFormat="1" applyFont="1" applyFill="1" applyBorder="1" applyAlignment="1">
      <alignment horizontal="right"/>
    </xf>
    <xf numFmtId="164" fontId="34" fillId="36" borderId="21" xfId="0" applyNumberFormat="1" applyFont="1" applyFill="1" applyBorder="1" applyAlignment="1">
      <alignment horizontal="right"/>
    </xf>
    <xf numFmtId="164" fontId="34" fillId="36" borderId="22" xfId="0" applyNumberFormat="1" applyFont="1" applyFill="1" applyBorder="1" applyAlignment="1">
      <alignment horizontal="right"/>
    </xf>
    <xf numFmtId="1" fontId="34" fillId="0" borderId="0" xfId="40" applyNumberFormat="1" applyFont="1" applyFill="1" applyBorder="1" applyAlignment="1">
      <alignment horizontal="right" vertical="center"/>
    </xf>
    <xf numFmtId="1" fontId="34" fillId="0" borderId="26" xfId="40" applyNumberFormat="1" applyFont="1" applyFill="1" applyBorder="1" applyAlignment="1">
      <alignment horizontal="right"/>
    </xf>
    <xf numFmtId="1" fontId="5" fillId="0" borderId="0" xfId="40" applyNumberFormat="1" applyFont="1" applyFill="1" applyBorder="1" applyAlignment="1">
      <alignment horizontal="right" vertical="center"/>
    </xf>
    <xf numFmtId="1" fontId="5" fillId="0" borderId="13" xfId="40" applyNumberFormat="1" applyFont="1" applyFill="1" applyBorder="1" applyAlignment="1">
      <alignment horizontal="right" vertical="center"/>
    </xf>
    <xf numFmtId="1" fontId="0" fillId="0" borderId="14" xfId="40" applyNumberFormat="1" applyFont="1" applyFill="1" applyBorder="1" applyAlignment="1">
      <alignment horizontal="right"/>
    </xf>
    <xf numFmtId="1" fontId="0" fillId="0" borderId="13" xfId="40" applyNumberFormat="1" applyFont="1" applyFill="1" applyBorder="1" applyAlignment="1">
      <alignment horizontal="right"/>
    </xf>
    <xf numFmtId="1" fontId="34" fillId="0" borderId="26" xfId="40" applyNumberFormat="1" applyFont="1" applyBorder="1" applyAlignment="1">
      <alignment/>
    </xf>
    <xf numFmtId="2" fontId="0" fillId="0" borderId="0" xfId="0" applyNumberFormat="1" applyAlignment="1">
      <alignment/>
    </xf>
    <xf numFmtId="165" fontId="6" fillId="0" borderId="26" xfId="60" applyNumberFormat="1" applyFont="1" applyBorder="1" applyAlignment="1">
      <alignment horizontal="right" wrapText="1"/>
    </xf>
    <xf numFmtId="1" fontId="34" fillId="0" borderId="17" xfId="0" applyNumberFormat="1" applyFont="1" applyBorder="1" applyAlignment="1">
      <alignment/>
    </xf>
    <xf numFmtId="1" fontId="0" fillId="0" borderId="11" xfId="0" applyNumberFormat="1" applyBorder="1" applyAlignment="1" quotePrefix="1">
      <alignment horizontal="right"/>
    </xf>
    <xf numFmtId="1" fontId="0" fillId="0" borderId="12" xfId="0" applyNumberFormat="1" applyFill="1" applyBorder="1" applyAlignment="1" quotePrefix="1">
      <alignment horizontal="right"/>
    </xf>
    <xf numFmtId="1" fontId="0" fillId="0" borderId="11" xfId="4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0" xfId="40" applyNumberFormat="1" applyFont="1" applyFill="1" applyBorder="1" applyAlignment="1">
      <alignment/>
    </xf>
    <xf numFmtId="1" fontId="0" fillId="0" borderId="13" xfId="40" applyNumberFormat="1" applyFont="1" applyBorder="1" applyAlignment="1">
      <alignment/>
    </xf>
    <xf numFmtId="164" fontId="34" fillId="34" borderId="20" xfId="60" applyNumberFormat="1" applyFont="1" applyFill="1" applyBorder="1" applyAlignment="1">
      <alignment/>
    </xf>
    <xf numFmtId="164" fontId="0" fillId="34" borderId="21" xfId="60" applyNumberFormat="1" applyFont="1" applyFill="1" applyBorder="1" applyAlignment="1" quotePrefix="1">
      <alignment horizontal="right"/>
    </xf>
    <xf numFmtId="164" fontId="0" fillId="34" borderId="21" xfId="60" applyNumberFormat="1" applyFont="1" applyFill="1" applyBorder="1" applyAlignment="1">
      <alignment horizontal="right"/>
    </xf>
    <xf numFmtId="164" fontId="0" fillId="34" borderId="22" xfId="60" applyNumberFormat="1" applyFont="1" applyFill="1" applyBorder="1" applyAlignment="1">
      <alignment horizontal="right"/>
    </xf>
    <xf numFmtId="164" fontId="5" fillId="0" borderId="27" xfId="60" applyNumberFormat="1" applyFont="1" applyFill="1" applyBorder="1" applyAlignment="1">
      <alignment horizontal="right" wrapText="1"/>
    </xf>
    <xf numFmtId="164" fontId="5" fillId="0" borderId="15" xfId="60" applyNumberFormat="1" applyFont="1" applyFill="1" applyBorder="1" applyAlignment="1">
      <alignment horizontal="right" wrapText="1"/>
    </xf>
    <xf numFmtId="164" fontId="5" fillId="0" borderId="12" xfId="60" applyNumberFormat="1" applyFont="1" applyFill="1" applyBorder="1" applyAlignment="1">
      <alignment horizontal="right" wrapText="1"/>
    </xf>
    <xf numFmtId="0" fontId="34" fillId="34" borderId="17" xfId="0" applyFont="1" applyFill="1" applyBorder="1" applyAlignment="1">
      <alignment vertical="center"/>
    </xf>
    <xf numFmtId="0" fontId="34" fillId="34" borderId="20" xfId="0" applyFont="1" applyFill="1" applyBorder="1" applyAlignment="1">
      <alignment horizontal="center" vertical="center" wrapText="1"/>
    </xf>
    <xf numFmtId="0" fontId="34" fillId="34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4" fillId="34" borderId="23" xfId="0" applyFont="1" applyFill="1" applyBorder="1" applyAlignment="1">
      <alignment/>
    </xf>
    <xf numFmtId="164" fontId="0" fillId="0" borderId="27" xfId="60" applyNumberFormat="1" applyFont="1" applyBorder="1" applyAlignment="1">
      <alignment horizontal="center"/>
    </xf>
    <xf numFmtId="164" fontId="0" fillId="0" borderId="12" xfId="60" applyNumberFormat="1" applyFont="1" applyBorder="1" applyAlignment="1">
      <alignment horizontal="center"/>
    </xf>
    <xf numFmtId="164" fontId="0" fillId="0" borderId="15" xfId="60" applyNumberFormat="1" applyFont="1" applyBorder="1" applyAlignment="1">
      <alignment horizontal="center"/>
    </xf>
    <xf numFmtId="164" fontId="0" fillId="0" borderId="27" xfId="60" applyNumberFormat="1" applyFont="1" applyBorder="1" applyAlignment="1">
      <alignment horizontal="center"/>
    </xf>
    <xf numFmtId="167" fontId="0" fillId="0" borderId="0" xfId="40" applyNumberFormat="1" applyFont="1" applyBorder="1" applyAlignment="1">
      <alignment horizontal="right" vertical="center" wrapText="1"/>
    </xf>
    <xf numFmtId="0" fontId="34" fillId="0" borderId="31" xfId="0" applyFont="1" applyBorder="1" applyAlignment="1">
      <alignment/>
    </xf>
    <xf numFmtId="0" fontId="34" fillId="33" borderId="32" xfId="0" applyFont="1" applyFill="1" applyBorder="1" applyAlignment="1">
      <alignment/>
    </xf>
    <xf numFmtId="165" fontId="34" fillId="33" borderId="12" xfId="0" applyNumberFormat="1" applyFont="1" applyFill="1" applyBorder="1" applyAlignment="1">
      <alignment/>
    </xf>
    <xf numFmtId="165" fontId="34" fillId="33" borderId="15" xfId="0" applyNumberFormat="1" applyFont="1" applyFill="1" applyBorder="1" applyAlignment="1">
      <alignment/>
    </xf>
    <xf numFmtId="165" fontId="34" fillId="0" borderId="17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67" fontId="0" fillId="0" borderId="0" xfId="40" applyNumberFormat="1" applyFont="1" applyBorder="1" applyAlignment="1">
      <alignment/>
    </xf>
    <xf numFmtId="167" fontId="0" fillId="0" borderId="13" xfId="40" applyNumberFormat="1" applyFont="1" applyBorder="1" applyAlignment="1">
      <alignment/>
    </xf>
    <xf numFmtId="0" fontId="0" fillId="0" borderId="27" xfId="0" applyBorder="1" applyAlignment="1">
      <alignment/>
    </xf>
    <xf numFmtId="167" fontId="0" fillId="0" borderId="11" xfId="40" applyNumberFormat="1" applyFont="1" applyBorder="1" applyAlignment="1">
      <alignment/>
    </xf>
    <xf numFmtId="167" fontId="0" fillId="0" borderId="14" xfId="40" applyNumberFormat="1" applyFont="1" applyBorder="1" applyAlignment="1">
      <alignment/>
    </xf>
    <xf numFmtId="167" fontId="34" fillId="0" borderId="0" xfId="40" applyNumberFormat="1" applyFont="1" applyFill="1" applyBorder="1" applyAlignment="1">
      <alignment horizontal="right"/>
    </xf>
    <xf numFmtId="164" fontId="34" fillId="34" borderId="20" xfId="0" applyNumberFormat="1" applyFont="1" applyFill="1" applyBorder="1" applyAlignment="1">
      <alignment horizontal="right"/>
    </xf>
    <xf numFmtId="164" fontId="34" fillId="33" borderId="20" xfId="0" applyNumberFormat="1" applyFont="1" applyFill="1" applyBorder="1" applyAlignment="1">
      <alignment horizontal="right"/>
    </xf>
    <xf numFmtId="167" fontId="0" fillId="0" borderId="0" xfId="40" applyNumberFormat="1" applyFont="1" applyFill="1" applyBorder="1" applyAlignment="1">
      <alignment horizontal="right"/>
    </xf>
    <xf numFmtId="167" fontId="0" fillId="0" borderId="0" xfId="40" applyNumberFormat="1" applyFont="1" applyFill="1" applyBorder="1" applyAlignment="1">
      <alignment horizontal="right"/>
    </xf>
    <xf numFmtId="164" fontId="34" fillId="34" borderId="21" xfId="0" applyNumberFormat="1" applyFont="1" applyFill="1" applyBorder="1" applyAlignment="1">
      <alignment horizontal="right"/>
    </xf>
    <xf numFmtId="164" fontId="0" fillId="33" borderId="21" xfId="0" applyNumberFormat="1" applyFill="1" applyBorder="1" applyAlignment="1">
      <alignment horizontal="right"/>
    </xf>
    <xf numFmtId="167" fontId="0" fillId="0" borderId="13" xfId="40" applyNumberFormat="1" applyFont="1" applyFill="1" applyBorder="1" applyAlignment="1">
      <alignment horizontal="right"/>
    </xf>
    <xf numFmtId="164" fontId="34" fillId="34" borderId="22" xfId="0" applyNumberFormat="1" applyFont="1" applyFill="1" applyBorder="1" applyAlignment="1">
      <alignment horizontal="right"/>
    </xf>
    <xf numFmtId="164" fontId="0" fillId="33" borderId="22" xfId="0" applyNumberFormat="1" applyFill="1" applyBorder="1" applyAlignment="1">
      <alignment horizontal="right"/>
    </xf>
    <xf numFmtId="0" fontId="0" fillId="0" borderId="13" xfId="0" applyBorder="1" applyAlignment="1">
      <alignment horizontal="right"/>
    </xf>
    <xf numFmtId="164" fontId="0" fillId="35" borderId="13" xfId="0" applyNumberFormat="1" applyFill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33" borderId="32" xfId="0" applyFill="1" applyBorder="1" applyAlignment="1">
      <alignment horizontal="right"/>
    </xf>
    <xf numFmtId="0" fontId="0" fillId="33" borderId="38" xfId="0" applyFill="1" applyBorder="1" applyAlignment="1">
      <alignment horizontal="right"/>
    </xf>
    <xf numFmtId="0" fontId="0" fillId="34" borderId="27" xfId="0" applyFill="1" applyBorder="1" applyAlignment="1">
      <alignment horizontal="right"/>
    </xf>
    <xf numFmtId="0" fontId="0" fillId="33" borderId="48" xfId="0" applyFill="1" applyBorder="1" applyAlignment="1">
      <alignment horizontal="right"/>
    </xf>
    <xf numFmtId="165" fontId="34" fillId="34" borderId="20" xfId="0" applyNumberFormat="1" applyFont="1" applyFill="1" applyBorder="1" applyAlignment="1">
      <alignment horizontal="right"/>
    </xf>
    <xf numFmtId="0" fontId="34" fillId="0" borderId="27" xfId="0" applyFont="1" applyBorder="1" applyAlignment="1">
      <alignment horizontal="right"/>
    </xf>
    <xf numFmtId="165" fontId="34" fillId="33" borderId="27" xfId="0" applyNumberFormat="1" applyFont="1" applyFill="1" applyBorder="1" applyAlignment="1">
      <alignment horizontal="right"/>
    </xf>
    <xf numFmtId="164" fontId="34" fillId="0" borderId="17" xfId="0" applyNumberFormat="1" applyFont="1" applyFill="1" applyBorder="1" applyAlignment="1">
      <alignment horizontal="right"/>
    </xf>
    <xf numFmtId="0" fontId="34" fillId="0" borderId="26" xfId="0" applyFont="1" applyBorder="1" applyAlignment="1">
      <alignment horizontal="right"/>
    </xf>
    <xf numFmtId="0" fontId="0" fillId="0" borderId="12" xfId="0" applyBorder="1" applyAlignment="1">
      <alignment horizontal="right"/>
    </xf>
    <xf numFmtId="165" fontId="0" fillId="34" borderId="21" xfId="0" applyNumberFormat="1" applyFill="1" applyBorder="1" applyAlignment="1" quotePrefix="1">
      <alignment horizontal="right"/>
    </xf>
    <xf numFmtId="165" fontId="0" fillId="33" borderId="12" xfId="0" applyNumberFormat="1" applyFon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34" borderId="21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5" fontId="0" fillId="34" borderId="22" xfId="0" applyNumberFormat="1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165" fontId="0" fillId="33" borderId="15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34" borderId="38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3" fontId="34" fillId="0" borderId="26" xfId="0" applyNumberFormat="1" applyFont="1" applyFill="1" applyBorder="1" applyAlignment="1">
      <alignment horizontal="right"/>
    </xf>
    <xf numFmtId="164" fontId="34" fillId="33" borderId="20" xfId="40" applyNumberFormat="1" applyFont="1" applyFill="1" applyBorder="1" applyAlignment="1">
      <alignment horizontal="right"/>
    </xf>
    <xf numFmtId="164" fontId="34" fillId="33" borderId="21" xfId="40" applyNumberFormat="1" applyFont="1" applyFill="1" applyBorder="1" applyAlignment="1">
      <alignment horizontal="right"/>
    </xf>
    <xf numFmtId="167" fontId="0" fillId="0" borderId="0" xfId="40" applyNumberFormat="1" applyFont="1" applyBorder="1" applyAlignment="1">
      <alignment horizontal="right"/>
    </xf>
    <xf numFmtId="164" fontId="34" fillId="33" borderId="22" xfId="40" applyNumberFormat="1" applyFont="1" applyFill="1" applyBorder="1" applyAlignment="1">
      <alignment horizontal="right"/>
    </xf>
    <xf numFmtId="167" fontId="0" fillId="0" borderId="13" xfId="40" applyNumberFormat="1" applyFont="1" applyBorder="1" applyAlignment="1">
      <alignment horizontal="right"/>
    </xf>
    <xf numFmtId="0" fontId="0" fillId="36" borderId="38" xfId="0" applyFill="1" applyBorder="1" applyAlignment="1">
      <alignment horizontal="right"/>
    </xf>
    <xf numFmtId="0" fontId="0" fillId="36" borderId="12" xfId="0" applyFill="1" applyBorder="1" applyAlignment="1">
      <alignment horizontal="right"/>
    </xf>
    <xf numFmtId="0" fontId="0" fillId="36" borderId="15" xfId="0" applyFill="1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2" xfId="60" applyNumberFormat="1" applyFont="1" applyBorder="1" applyAlignment="1">
      <alignment horizontal="center" vertical="center"/>
    </xf>
    <xf numFmtId="164" fontId="0" fillId="0" borderId="15" xfId="60" applyNumberFormat="1" applyFont="1" applyBorder="1" applyAlignment="1" quotePrefix="1">
      <alignment horizontal="center" vertical="center"/>
    </xf>
    <xf numFmtId="3" fontId="34" fillId="0" borderId="17" xfId="0" applyNumberFormat="1" applyFont="1" applyBorder="1" applyAlignment="1">
      <alignment/>
    </xf>
    <xf numFmtId="3" fontId="34" fillId="0" borderId="27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5" xfId="0" applyNumberFormat="1" applyBorder="1" applyAlignment="1">
      <alignment/>
    </xf>
    <xf numFmtId="167" fontId="0" fillId="0" borderId="26" xfId="40" applyNumberFormat="1" applyFont="1" applyBorder="1" applyAlignment="1">
      <alignment horizontal="right" vertical="center" wrapText="1"/>
    </xf>
    <xf numFmtId="3" fontId="34" fillId="0" borderId="13" xfId="0" applyNumberFormat="1" applyFon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34" fillId="0" borderId="22" xfId="0" applyFont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14" xfId="0" applyNumberFormat="1" applyBorder="1" applyAlignment="1">
      <alignment horizontal="right"/>
    </xf>
    <xf numFmtId="164" fontId="34" fillId="33" borderId="17" xfId="0" applyNumberFormat="1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164" fontId="0" fillId="33" borderId="14" xfId="0" applyNumberFormat="1" applyFill="1" applyBorder="1" applyAlignment="1">
      <alignment/>
    </xf>
    <xf numFmtId="164" fontId="34" fillId="33" borderId="27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6" fillId="0" borderId="26" xfId="0" applyNumberFormat="1" applyFont="1" applyBorder="1" applyAlignment="1">
      <alignment horizontal="right" wrapText="1"/>
    </xf>
    <xf numFmtId="0" fontId="34" fillId="0" borderId="26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167" fontId="5" fillId="0" borderId="0" xfId="40" applyNumberFormat="1" applyFont="1" applyFill="1" applyBorder="1" applyAlignment="1">
      <alignment vertical="center"/>
    </xf>
    <xf numFmtId="167" fontId="0" fillId="0" borderId="0" xfId="4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34" fillId="0" borderId="27" xfId="0" applyNumberFormat="1" applyFont="1" applyFill="1" applyBorder="1" applyAlignment="1">
      <alignment/>
    </xf>
    <xf numFmtId="0" fontId="0" fillId="0" borderId="12" xfId="0" applyNumberFormat="1" applyFill="1" applyBorder="1" applyAlignment="1" quotePrefix="1">
      <alignment horizontal="right"/>
    </xf>
    <xf numFmtId="0" fontId="0" fillId="0" borderId="12" xfId="0" applyNumberFormat="1" applyBorder="1" applyAlignment="1" quotePrefix="1">
      <alignment horizontal="right"/>
    </xf>
    <xf numFmtId="0" fontId="0" fillId="0" borderId="12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6" fillId="0" borderId="26" xfId="0" applyNumberFormat="1" applyFont="1" applyBorder="1" applyAlignment="1">
      <alignment horizontal="right" wrapText="1"/>
    </xf>
    <xf numFmtId="0" fontId="0" fillId="0" borderId="0" xfId="0" applyNumberFormat="1" applyBorder="1" applyAlignment="1" quotePrefix="1">
      <alignment horizontal="right"/>
    </xf>
    <xf numFmtId="0" fontId="34" fillId="33" borderId="20" xfId="0" applyNumberFormat="1" applyFont="1" applyFill="1" applyBorder="1" applyAlignment="1">
      <alignment/>
    </xf>
    <xf numFmtId="0" fontId="0" fillId="33" borderId="21" xfId="0" applyNumberFormat="1" applyFill="1" applyBorder="1" applyAlignment="1" quotePrefix="1">
      <alignment horizontal="right"/>
    </xf>
    <xf numFmtId="0" fontId="34" fillId="33" borderId="21" xfId="0" applyNumberFormat="1" applyFont="1" applyFill="1" applyBorder="1" applyAlignment="1">
      <alignment/>
    </xf>
    <xf numFmtId="0" fontId="34" fillId="33" borderId="22" xfId="0" applyNumberFormat="1" applyFont="1" applyFill="1" applyBorder="1" applyAlignment="1">
      <alignment/>
    </xf>
    <xf numFmtId="0" fontId="0" fillId="0" borderId="0" xfId="0" applyNumberFormat="1" applyFill="1" applyBorder="1" applyAlignment="1" quotePrefix="1">
      <alignment horizontal="right"/>
    </xf>
    <xf numFmtId="0" fontId="34" fillId="34" borderId="20" xfId="0" applyNumberFormat="1" applyFont="1" applyFill="1" applyBorder="1" applyAlignment="1">
      <alignment/>
    </xf>
    <xf numFmtId="0" fontId="0" fillId="34" borderId="21" xfId="0" applyNumberFormat="1" applyFill="1" applyBorder="1" applyAlignment="1" quotePrefix="1">
      <alignment horizontal="right"/>
    </xf>
    <xf numFmtId="0" fontId="34" fillId="34" borderId="21" xfId="0" applyNumberFormat="1" applyFont="1" applyFill="1" applyBorder="1" applyAlignment="1">
      <alignment/>
    </xf>
    <xf numFmtId="0" fontId="34" fillId="34" borderId="22" xfId="0" applyNumberFormat="1" applyFont="1" applyFill="1" applyBorder="1" applyAlignment="1">
      <alignment/>
    </xf>
    <xf numFmtId="167" fontId="5" fillId="0" borderId="0" xfId="40" applyNumberFormat="1" applyFont="1" applyFill="1" applyBorder="1" applyAlignment="1" quotePrefix="1">
      <alignment horizontal="right" vertical="center"/>
    </xf>
    <xf numFmtId="167" fontId="0" fillId="0" borderId="0" xfId="40" applyNumberFormat="1" applyFont="1" applyBorder="1" applyAlignment="1" quotePrefix="1">
      <alignment horizontal="right"/>
    </xf>
    <xf numFmtId="167" fontId="0" fillId="0" borderId="11" xfId="40" applyNumberFormat="1" applyFont="1" applyBorder="1" applyAlignment="1">
      <alignment horizontal="right"/>
    </xf>
    <xf numFmtId="167" fontId="0" fillId="0" borderId="14" xfId="40" applyNumberFormat="1" applyFont="1" applyBorder="1" applyAlignment="1">
      <alignment horizontal="right"/>
    </xf>
    <xf numFmtId="0" fontId="38" fillId="34" borderId="0" xfId="0" applyFont="1" applyFill="1" applyAlignment="1">
      <alignment horizontal="center"/>
    </xf>
    <xf numFmtId="0" fontId="34" fillId="33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4" fillId="33" borderId="31" xfId="0" applyFont="1" applyFill="1" applyBorder="1" applyAlignment="1">
      <alignment horizontal="center"/>
    </xf>
    <xf numFmtId="0" fontId="34" fillId="33" borderId="3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4" fillId="34" borderId="31" xfId="0" applyFont="1" applyFill="1" applyBorder="1" applyAlignment="1">
      <alignment horizontal="center"/>
    </xf>
    <xf numFmtId="0" fontId="34" fillId="34" borderId="32" xfId="0" applyFont="1" applyFill="1" applyBorder="1" applyAlignment="1">
      <alignment horizontal="center"/>
    </xf>
    <xf numFmtId="0" fontId="38" fillId="34" borderId="0" xfId="0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9" xfId="0" applyBorder="1" applyAlignment="1">
      <alignment horizontal="center"/>
    </xf>
    <xf numFmtId="0" fontId="34" fillId="34" borderId="30" xfId="0" applyFont="1" applyFill="1" applyBorder="1" applyAlignment="1">
      <alignment horizontal="center"/>
    </xf>
    <xf numFmtId="0" fontId="38" fillId="34" borderId="30" xfId="0" applyFont="1" applyFill="1" applyBorder="1" applyAlignment="1">
      <alignment horizontal="center"/>
    </xf>
    <xf numFmtId="0" fontId="38" fillId="34" borderId="31" xfId="0" applyFont="1" applyFill="1" applyBorder="1" applyAlignment="1">
      <alignment horizontal="center"/>
    </xf>
    <xf numFmtId="0" fontId="38" fillId="34" borderId="3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0" xfId="0" applyBorder="1" applyAlignment="1">
      <alignment horizontal="center"/>
    </xf>
    <xf numFmtId="0" fontId="38" fillId="34" borderId="0" xfId="0" applyFont="1" applyFill="1" applyAlignment="1">
      <alignment/>
    </xf>
    <xf numFmtId="168" fontId="34" fillId="0" borderId="30" xfId="0" applyNumberFormat="1" applyFont="1" applyBorder="1" applyAlignment="1">
      <alignment horizontal="center"/>
    </xf>
    <xf numFmtId="168" fontId="34" fillId="0" borderId="32" xfId="0" applyNumberFormat="1" applyFont="1" applyBorder="1" applyAlignment="1">
      <alignment horizontal="center"/>
    </xf>
    <xf numFmtId="168" fontId="34" fillId="0" borderId="31" xfId="0" applyNumberFormat="1" applyFont="1" applyBorder="1" applyAlignment="1">
      <alignment horizontal="center"/>
    </xf>
    <xf numFmtId="0" fontId="34" fillId="0" borderId="14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0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24</xdr:row>
      <xdr:rowOff>0</xdr:rowOff>
    </xdr:from>
    <xdr:to>
      <xdr:col>2</xdr:col>
      <xdr:colOff>304800</xdr:colOff>
      <xdr:row>28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7434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304800</xdr:colOff>
      <xdr:row>29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9339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304800</xdr:colOff>
      <xdr:row>30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1244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304800</xdr:colOff>
      <xdr:row>31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3149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304800</xdr:colOff>
      <xdr:row>32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5054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304800</xdr:colOff>
      <xdr:row>33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6959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304800</xdr:colOff>
      <xdr:row>34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8864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304800</xdr:colOff>
      <xdr:row>35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0769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304800</xdr:colOff>
      <xdr:row>36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2674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D39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11.421875" style="0" customWidth="1"/>
    <col min="2" max="2" width="12.7109375" style="0" customWidth="1"/>
    <col min="3" max="3" width="11.57421875" style="0" bestFit="1" customWidth="1"/>
    <col min="4" max="4" width="13.28125" style="0" bestFit="1" customWidth="1"/>
  </cols>
  <sheetData>
    <row r="1" spans="1:4" ht="18.75">
      <c r="A1" s="341" t="s">
        <v>53</v>
      </c>
      <c r="B1" s="341"/>
      <c r="C1" s="341"/>
      <c r="D1" s="341"/>
    </row>
    <row r="2" ht="15.75" thickBot="1"/>
    <row r="3" spans="1:4" s="36" customFormat="1" ht="15.75" thickBot="1">
      <c r="A3" s="342" t="s">
        <v>21</v>
      </c>
      <c r="B3" s="343"/>
      <c r="C3" s="343"/>
      <c r="D3" s="344"/>
    </row>
    <row r="4" spans="1:4" s="36" customFormat="1" ht="15.75" thickBot="1">
      <c r="A4" s="73" t="s">
        <v>25</v>
      </c>
      <c r="B4" s="73">
        <v>2011</v>
      </c>
      <c r="C4" s="219">
        <v>2012</v>
      </c>
      <c r="D4" s="220" t="s">
        <v>19</v>
      </c>
    </row>
    <row r="5" spans="1:4" ht="15">
      <c r="A5" s="16" t="s">
        <v>9</v>
      </c>
      <c r="B5" s="298">
        <v>4421</v>
      </c>
      <c r="C5" s="218">
        <v>4265</v>
      </c>
      <c r="D5" s="126">
        <f>C5/B5</f>
        <v>0.9647138656412576</v>
      </c>
    </row>
    <row r="6" spans="1:4" ht="15">
      <c r="A6" s="16" t="s">
        <v>10</v>
      </c>
      <c r="B6" s="37">
        <v>21738</v>
      </c>
      <c r="C6" s="37">
        <v>24085</v>
      </c>
      <c r="D6" s="126">
        <f>C6/B6</f>
        <v>1.1079676143159445</v>
      </c>
    </row>
    <row r="7" spans="1:4" ht="15">
      <c r="A7" s="16" t="s">
        <v>11</v>
      </c>
      <c r="B7" s="37">
        <v>20653</v>
      </c>
      <c r="C7" s="37">
        <v>19383</v>
      </c>
      <c r="D7" s="126">
        <f>C7/B7</f>
        <v>0.9385077228489808</v>
      </c>
    </row>
    <row r="8" spans="1:4" ht="15">
      <c r="A8" s="16" t="s">
        <v>24</v>
      </c>
      <c r="B8" s="37">
        <v>2693</v>
      </c>
      <c r="C8" s="37">
        <v>2238</v>
      </c>
      <c r="D8" s="126">
        <f>C8/B8</f>
        <v>0.831043445971036</v>
      </c>
    </row>
    <row r="9" spans="1:4" ht="15">
      <c r="A9" s="16" t="s">
        <v>23</v>
      </c>
      <c r="B9" s="37">
        <v>322</v>
      </c>
      <c r="C9" s="37">
        <v>527</v>
      </c>
      <c r="D9" s="126">
        <f>C9/B9</f>
        <v>1.6366459627329193</v>
      </c>
    </row>
    <row r="10" spans="1:4" s="36" customFormat="1" ht="15.75" thickBot="1">
      <c r="A10" s="39" t="s">
        <v>3</v>
      </c>
      <c r="B10" s="299">
        <v>53076</v>
      </c>
      <c r="C10" s="124">
        <v>53021</v>
      </c>
      <c r="D10" s="128">
        <f>C10/B10</f>
        <v>0.9989637500942046</v>
      </c>
    </row>
    <row r="11" spans="1:4" ht="15">
      <c r="A11" s="10" t="s">
        <v>18</v>
      </c>
      <c r="B11" s="15">
        <v>6527</v>
      </c>
      <c r="C11" s="84">
        <v>4575</v>
      </c>
      <c r="D11" s="125">
        <f>C11/B11</f>
        <v>0.7009345794392523</v>
      </c>
    </row>
    <row r="12" spans="1:4" ht="15.75" thickBot="1">
      <c r="A12" s="21" t="s">
        <v>17</v>
      </c>
      <c r="B12" s="7">
        <v>8764</v>
      </c>
      <c r="C12" s="7">
        <v>11118</v>
      </c>
      <c r="D12" s="127">
        <f>C12/B12</f>
        <v>1.2685988133272479</v>
      </c>
    </row>
    <row r="13" spans="1:4" ht="15">
      <c r="A13" s="89"/>
      <c r="B13" s="15"/>
      <c r="C13" s="15"/>
      <c r="D13" s="90"/>
    </row>
    <row r="14" ht="15.75" thickBot="1">
      <c r="D14" s="3"/>
    </row>
    <row r="15" spans="1:4" ht="15.75" thickBot="1">
      <c r="A15" s="342" t="s">
        <v>21</v>
      </c>
      <c r="B15" s="345"/>
      <c r="C15" s="345"/>
      <c r="D15" s="346"/>
    </row>
    <row r="16" spans="1:4" s="36" customFormat="1" ht="15.75" thickBot="1">
      <c r="A16" s="82" t="s">
        <v>22</v>
      </c>
      <c r="B16" s="35">
        <v>2011</v>
      </c>
      <c r="C16" s="35">
        <v>2012</v>
      </c>
      <c r="D16" s="40" t="s">
        <v>19</v>
      </c>
    </row>
    <row r="17" spans="1:4" s="36" customFormat="1" ht="15">
      <c r="A17" s="20" t="s">
        <v>9</v>
      </c>
      <c r="B17" s="300">
        <v>3419</v>
      </c>
      <c r="C17" s="132">
        <v>3476</v>
      </c>
      <c r="D17" s="125">
        <f>C17/B17</f>
        <v>1.0166715413863703</v>
      </c>
    </row>
    <row r="18" spans="1:4" ht="15">
      <c r="A18" s="16" t="s">
        <v>10</v>
      </c>
      <c r="B18" s="301">
        <v>9218</v>
      </c>
      <c r="C18" s="3">
        <v>9590</v>
      </c>
      <c r="D18" s="126">
        <f>C18/B18</f>
        <v>1.0403558255586896</v>
      </c>
    </row>
    <row r="19" spans="1:4" ht="15">
      <c r="A19" s="16" t="s">
        <v>11</v>
      </c>
      <c r="B19" s="301">
        <v>5128</v>
      </c>
      <c r="C19" s="12">
        <v>4641</v>
      </c>
      <c r="D19" s="126">
        <f>C19/B19</f>
        <v>0.9050312012480499</v>
      </c>
    </row>
    <row r="20" spans="1:4" ht="15">
      <c r="A20" s="16" t="s">
        <v>24</v>
      </c>
      <c r="B20" s="302">
        <v>456</v>
      </c>
      <c r="C20" s="12">
        <v>376</v>
      </c>
      <c r="D20" s="126">
        <f>C20/B20</f>
        <v>0.8245614035087719</v>
      </c>
    </row>
    <row r="21" spans="1:4" ht="15">
      <c r="A21" s="16" t="s">
        <v>23</v>
      </c>
      <c r="B21" s="303">
        <v>79</v>
      </c>
      <c r="C21" s="12">
        <v>76</v>
      </c>
      <c r="D21" s="126">
        <f>C21/B21</f>
        <v>0.9620253164556962</v>
      </c>
    </row>
    <row r="22" spans="1:4" ht="15.75" thickBot="1">
      <c r="A22" s="86" t="s">
        <v>3</v>
      </c>
      <c r="B22" s="304">
        <v>18642</v>
      </c>
      <c r="C22" s="133">
        <v>18778</v>
      </c>
      <c r="D22" s="127">
        <f>C22/B22</f>
        <v>1.0072953545756893</v>
      </c>
    </row>
    <row r="23" spans="1:4" s="36" customFormat="1" ht="15">
      <c r="A23" s="16" t="s">
        <v>18</v>
      </c>
      <c r="B23" s="305">
        <v>572</v>
      </c>
      <c r="C23" s="164">
        <v>839</v>
      </c>
      <c r="D23" s="4">
        <f>C23/B23</f>
        <v>1.4667832167832169</v>
      </c>
    </row>
    <row r="24" spans="1:4" ht="15.75" thickBot="1">
      <c r="A24" s="14" t="s">
        <v>17</v>
      </c>
      <c r="B24" s="5">
        <v>693</v>
      </c>
      <c r="C24" s="165">
        <v>481</v>
      </c>
      <c r="D24" s="8">
        <f>C24/B24</f>
        <v>0.6940836940836941</v>
      </c>
    </row>
    <row r="25" ht="15">
      <c r="B25" s="85"/>
    </row>
    <row r="26" ht="15.75" thickBot="1"/>
    <row r="27" spans="1:4" ht="15.75" thickBot="1">
      <c r="A27" s="342" t="s">
        <v>21</v>
      </c>
      <c r="B27" s="345"/>
      <c r="C27" s="345"/>
      <c r="D27" s="346"/>
    </row>
    <row r="28" spans="1:4" s="36" customFormat="1" ht="14.25" customHeight="1" thickBot="1">
      <c r="A28" s="82" t="s">
        <v>20</v>
      </c>
      <c r="B28" s="35">
        <v>2011</v>
      </c>
      <c r="C28" s="35">
        <v>2012</v>
      </c>
      <c r="D28" s="40" t="s">
        <v>19</v>
      </c>
    </row>
    <row r="29" spans="1:4" s="36" customFormat="1" ht="15">
      <c r="A29" s="20" t="s">
        <v>9</v>
      </c>
      <c r="B29" s="83">
        <v>230</v>
      </c>
      <c r="C29" s="83">
        <v>230</v>
      </c>
      <c r="D29" s="125">
        <f>C29/B29</f>
        <v>1</v>
      </c>
    </row>
    <row r="30" spans="1:4" ht="15">
      <c r="A30" s="16" t="s">
        <v>10</v>
      </c>
      <c r="B30" s="2">
        <v>4490</v>
      </c>
      <c r="C30" s="2">
        <v>4519</v>
      </c>
      <c r="D30" s="126">
        <f>C30/B30</f>
        <v>1.0064587973273942</v>
      </c>
    </row>
    <row r="31" spans="1:4" ht="15">
      <c r="A31" s="16" t="s">
        <v>11</v>
      </c>
      <c r="B31" s="2">
        <v>4054</v>
      </c>
      <c r="C31" s="2">
        <v>3475</v>
      </c>
      <c r="D31" s="126">
        <f>C31/B31</f>
        <v>0.8571780957079428</v>
      </c>
    </row>
    <row r="32" spans="1:4" ht="15">
      <c r="A32" s="16" t="s">
        <v>24</v>
      </c>
      <c r="B32" s="85">
        <v>146</v>
      </c>
      <c r="C32" s="85">
        <v>91</v>
      </c>
      <c r="D32" s="126">
        <f>C32/B32</f>
        <v>0.6232876712328768</v>
      </c>
    </row>
    <row r="33" spans="1:4" ht="15">
      <c r="A33" s="16" t="s">
        <v>23</v>
      </c>
      <c r="B33" s="88" t="s">
        <v>58</v>
      </c>
      <c r="C33" s="88" t="s">
        <v>58</v>
      </c>
      <c r="D33" s="157" t="s">
        <v>58</v>
      </c>
    </row>
    <row r="34" spans="1:4" ht="15.75" thickBot="1">
      <c r="A34" s="86" t="s">
        <v>3</v>
      </c>
      <c r="B34" s="87">
        <v>9190</v>
      </c>
      <c r="C34" s="87">
        <v>8592</v>
      </c>
      <c r="D34" s="127">
        <f>C34/B34</f>
        <v>0.9349292709466812</v>
      </c>
    </row>
    <row r="35" spans="1:4" s="36" customFormat="1" ht="15">
      <c r="A35" s="16" t="s">
        <v>18</v>
      </c>
      <c r="B35" s="19">
        <v>2355</v>
      </c>
      <c r="C35" s="2">
        <v>1668</v>
      </c>
      <c r="D35" s="125">
        <f>C35/B35</f>
        <v>0.70828025477707</v>
      </c>
    </row>
    <row r="36" spans="1:4" ht="15.75" thickBot="1">
      <c r="A36" s="14" t="s">
        <v>17</v>
      </c>
      <c r="B36" s="7">
        <v>2197</v>
      </c>
      <c r="C36" s="6">
        <v>3502</v>
      </c>
      <c r="D36" s="127">
        <f>C36/B36</f>
        <v>1.5939918070095584</v>
      </c>
    </row>
    <row r="38" ht="15">
      <c r="A38" t="s">
        <v>51</v>
      </c>
    </row>
    <row r="39" ht="15">
      <c r="A39" t="s">
        <v>77</v>
      </c>
    </row>
  </sheetData>
  <sheetProtection/>
  <mergeCells count="4">
    <mergeCell ref="A1:D1"/>
    <mergeCell ref="A3:D3"/>
    <mergeCell ref="A15:D15"/>
    <mergeCell ref="A27:D2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22">
      <selection activeCell="M9" sqref="M8:M9"/>
    </sheetView>
  </sheetViews>
  <sheetFormatPr defaultColWidth="9.140625" defaultRowHeight="15"/>
  <cols>
    <col min="1" max="1" width="9.421875" style="0" customWidth="1"/>
    <col min="2" max="3" width="10.421875" style="0" customWidth="1"/>
    <col min="4" max="4" width="8.57421875" style="0" customWidth="1"/>
    <col min="5" max="5" width="8.421875" style="0" customWidth="1"/>
    <col min="6" max="6" width="8.7109375" style="0" customWidth="1"/>
    <col min="7" max="7" width="9.57421875" style="0" customWidth="1"/>
    <col min="8" max="8" width="9.8515625" style="0" customWidth="1"/>
    <col min="9" max="9" width="9.7109375" style="0" customWidth="1"/>
    <col min="10" max="10" width="10.28125" style="0" customWidth="1"/>
  </cols>
  <sheetData>
    <row r="1" spans="1:10" ht="18.75">
      <c r="A1" s="351" t="s">
        <v>54</v>
      </c>
      <c r="B1" s="351"/>
      <c r="C1" s="351"/>
      <c r="D1" s="351"/>
      <c r="E1" s="351"/>
      <c r="F1" s="351"/>
      <c r="G1" s="351"/>
      <c r="H1" s="351"/>
      <c r="I1" s="351"/>
      <c r="J1" s="352"/>
    </row>
    <row r="2" ht="15.75" thickBot="1"/>
    <row r="3" spans="1:10" ht="15.75" thickBot="1">
      <c r="A3" s="349" t="s">
        <v>0</v>
      </c>
      <c r="B3" s="349"/>
      <c r="C3" s="349"/>
      <c r="D3" s="349"/>
      <c r="E3" s="349"/>
      <c r="F3" s="349"/>
      <c r="G3" s="349"/>
      <c r="H3" s="349"/>
      <c r="I3" s="349"/>
      <c r="J3" s="350"/>
    </row>
    <row r="4" spans="1:10" ht="15">
      <c r="A4" s="68"/>
      <c r="B4" s="1">
        <v>2011</v>
      </c>
      <c r="C4" s="1">
        <v>2012</v>
      </c>
      <c r="D4" s="59"/>
      <c r="E4" s="58">
        <v>2011</v>
      </c>
      <c r="F4" s="9">
        <v>2012</v>
      </c>
      <c r="G4" s="59"/>
      <c r="H4" s="1">
        <v>2011</v>
      </c>
      <c r="I4" s="1">
        <v>2012</v>
      </c>
      <c r="J4" s="59"/>
    </row>
    <row r="5" spans="1:10" ht="15.75" thickBot="1">
      <c r="A5" s="5"/>
      <c r="B5" s="353" t="s">
        <v>76</v>
      </c>
      <c r="C5" s="353"/>
      <c r="D5" s="65" t="s">
        <v>1</v>
      </c>
      <c r="E5" s="348" t="s">
        <v>46</v>
      </c>
      <c r="F5" s="347"/>
      <c r="G5" s="65" t="s">
        <v>1</v>
      </c>
      <c r="H5" s="353" t="s">
        <v>78</v>
      </c>
      <c r="I5" s="353"/>
      <c r="J5" s="65" t="s">
        <v>1</v>
      </c>
    </row>
    <row r="6" spans="1:10" ht="15">
      <c r="A6" s="35" t="s">
        <v>3</v>
      </c>
      <c r="B6" s="61">
        <f>C6/D6</f>
        <v>11933.147632311979</v>
      </c>
      <c r="C6" s="230">
        <v>12852</v>
      </c>
      <c r="D6" s="129">
        <v>1.077</v>
      </c>
      <c r="E6" s="32">
        <f>E7+E8</f>
        <v>1354.5415332548068</v>
      </c>
      <c r="F6" s="32">
        <f>F7+F8</f>
        <v>1485</v>
      </c>
      <c r="G6" s="134">
        <f>F6/E6</f>
        <v>1.0963118985592981</v>
      </c>
      <c r="H6" s="61">
        <f>H7+H8</f>
        <v>13290.056992060643</v>
      </c>
      <c r="I6" s="230">
        <f>I7+I8</f>
        <v>14338</v>
      </c>
      <c r="J6" s="129">
        <f>I6/H6</f>
        <v>1.0788516564349866</v>
      </c>
    </row>
    <row r="7" spans="1:10" ht="15">
      <c r="A7" s="3" t="s">
        <v>4</v>
      </c>
      <c r="B7" s="231">
        <f>C7/D7</f>
        <v>5218.146718146718</v>
      </c>
      <c r="C7" s="107">
        <v>5406</v>
      </c>
      <c r="D7" s="128">
        <v>1.036</v>
      </c>
      <c r="E7" s="195">
        <f>F7/G7</f>
        <v>534.3580470162748</v>
      </c>
      <c r="F7" s="3">
        <v>591</v>
      </c>
      <c r="G7" s="135">
        <v>1.106</v>
      </c>
      <c r="H7" s="231">
        <f>I7/J7</f>
        <v>5755.278310940499</v>
      </c>
      <c r="I7" s="107">
        <v>5997</v>
      </c>
      <c r="J7" s="128">
        <v>1.042</v>
      </c>
    </row>
    <row r="8" spans="1:10" ht="15.75" thickBot="1">
      <c r="A8" s="5" t="s">
        <v>5</v>
      </c>
      <c r="B8" s="232">
        <f>C8/D8</f>
        <v>6721.119133574007</v>
      </c>
      <c r="C8" s="165">
        <v>7447</v>
      </c>
      <c r="D8" s="137">
        <v>1.108</v>
      </c>
      <c r="E8" s="7">
        <f>F8/G8</f>
        <v>820.183486238532</v>
      </c>
      <c r="F8" s="7">
        <v>894</v>
      </c>
      <c r="G8" s="136">
        <v>1.09</v>
      </c>
      <c r="H8" s="232">
        <f>I8/J8</f>
        <v>7534.778681120145</v>
      </c>
      <c r="I8" s="165">
        <v>8341</v>
      </c>
      <c r="J8" s="137">
        <v>1.107</v>
      </c>
    </row>
    <row r="9" spans="4:10" ht="15.75" thickBot="1">
      <c r="D9" s="5"/>
      <c r="G9" s="5"/>
      <c r="J9" s="5"/>
    </row>
    <row r="10" spans="1:10" ht="15.75" thickBot="1">
      <c r="A10" s="349" t="s">
        <v>6</v>
      </c>
      <c r="B10" s="349"/>
      <c r="C10" s="349"/>
      <c r="D10" s="349"/>
      <c r="E10" s="349"/>
      <c r="F10" s="349"/>
      <c r="G10" s="349"/>
      <c r="H10" s="349"/>
      <c r="I10" s="349"/>
      <c r="J10" s="350"/>
    </row>
    <row r="11" spans="1:10" ht="15">
      <c r="A11" s="67"/>
      <c r="B11" s="1">
        <v>2011</v>
      </c>
      <c r="C11" s="1">
        <v>2012</v>
      </c>
      <c r="D11" s="59" t="s">
        <v>7</v>
      </c>
      <c r="E11" s="58">
        <v>2011</v>
      </c>
      <c r="F11" s="9">
        <v>2012</v>
      </c>
      <c r="G11" s="64" t="s">
        <v>7</v>
      </c>
      <c r="H11" s="1">
        <v>2011</v>
      </c>
      <c r="I11" s="1">
        <v>2012</v>
      </c>
      <c r="J11" s="59" t="s">
        <v>7</v>
      </c>
    </row>
    <row r="12" spans="1:10" ht="15.75" thickBot="1">
      <c r="A12" s="29"/>
      <c r="B12" s="347" t="s">
        <v>76</v>
      </c>
      <c r="C12" s="347"/>
      <c r="D12" s="118" t="s">
        <v>8</v>
      </c>
      <c r="E12" s="348" t="s">
        <v>46</v>
      </c>
      <c r="F12" s="347"/>
      <c r="G12" s="118" t="s">
        <v>8</v>
      </c>
      <c r="H12" s="347" t="s">
        <v>78</v>
      </c>
      <c r="I12" s="347"/>
      <c r="J12" s="118" t="s">
        <v>8</v>
      </c>
    </row>
    <row r="13" spans="1:10" ht="15">
      <c r="A13" s="31" t="s">
        <v>3</v>
      </c>
      <c r="B13" s="223">
        <v>47.5</v>
      </c>
      <c r="C13" s="174">
        <v>48.6</v>
      </c>
      <c r="D13" s="173">
        <v>1.1</v>
      </c>
      <c r="E13" s="35">
        <v>49.6</v>
      </c>
      <c r="F13" s="34">
        <v>52.4</v>
      </c>
      <c r="G13" s="130">
        <f>F13-E13</f>
        <v>2.799999999999997</v>
      </c>
      <c r="H13" s="34">
        <v>47.8</v>
      </c>
      <c r="I13" s="174">
        <v>48.9</v>
      </c>
      <c r="J13" s="173">
        <f>I13-H13</f>
        <v>1.1000000000000014</v>
      </c>
    </row>
    <row r="14" spans="1:10" ht="15">
      <c r="A14" s="3" t="s">
        <v>9</v>
      </c>
      <c r="B14" s="38">
        <v>64.3</v>
      </c>
      <c r="C14" s="224">
        <v>65.4</v>
      </c>
      <c r="D14" s="221">
        <v>1.1</v>
      </c>
      <c r="E14" s="11">
        <v>70.2</v>
      </c>
      <c r="F14" s="11">
        <v>73.1</v>
      </c>
      <c r="G14" s="131">
        <f>F14-E14</f>
        <v>2.8999999999999915</v>
      </c>
      <c r="H14" s="11">
        <v>64.9</v>
      </c>
      <c r="I14" s="224">
        <v>66.2</v>
      </c>
      <c r="J14" s="221">
        <f>I14-H14</f>
        <v>1.2999999999999972</v>
      </c>
    </row>
    <row r="15" spans="1:10" ht="15">
      <c r="A15" s="3" t="s">
        <v>10</v>
      </c>
      <c r="B15" s="38">
        <v>54.6</v>
      </c>
      <c r="C15" s="225">
        <v>55.9</v>
      </c>
      <c r="D15" s="221">
        <v>1.3</v>
      </c>
      <c r="E15" s="11">
        <v>57.9</v>
      </c>
      <c r="F15" s="11">
        <v>60</v>
      </c>
      <c r="G15" s="131">
        <f aca="true" t="shared" si="0" ref="G15:G20">F15-E15</f>
        <v>2.1000000000000014</v>
      </c>
      <c r="H15" s="11">
        <v>54.9</v>
      </c>
      <c r="I15" s="225">
        <v>56.3</v>
      </c>
      <c r="J15" s="221">
        <f>I15-H15</f>
        <v>1.3999999999999986</v>
      </c>
    </row>
    <row r="16" spans="1:10" ht="15">
      <c r="A16" s="3" t="s">
        <v>11</v>
      </c>
      <c r="B16" s="38">
        <v>41.3</v>
      </c>
      <c r="C16" s="225">
        <v>41.9</v>
      </c>
      <c r="D16" s="221">
        <v>0.6</v>
      </c>
      <c r="E16" s="11">
        <v>41.5</v>
      </c>
      <c r="F16" s="11">
        <v>44.4</v>
      </c>
      <c r="G16" s="131">
        <f t="shared" si="0"/>
        <v>2.8999999999999986</v>
      </c>
      <c r="H16" s="11">
        <v>41.3</v>
      </c>
      <c r="I16" s="225">
        <v>42.1</v>
      </c>
      <c r="J16" s="221">
        <f>I16-H16</f>
        <v>0.8000000000000043</v>
      </c>
    </row>
    <row r="17" spans="1:10" ht="15">
      <c r="A17" s="12" t="s">
        <v>24</v>
      </c>
      <c r="B17" s="38">
        <v>32.5</v>
      </c>
      <c r="C17" s="225">
        <v>28.6</v>
      </c>
      <c r="D17" s="221">
        <v>-3.9</v>
      </c>
      <c r="E17" s="11">
        <v>31.8</v>
      </c>
      <c r="F17" s="11">
        <v>27</v>
      </c>
      <c r="G17" s="131">
        <f t="shared" si="0"/>
        <v>-4.800000000000001</v>
      </c>
      <c r="H17" s="11">
        <v>32.4</v>
      </c>
      <c r="I17" s="225">
        <v>28.4</v>
      </c>
      <c r="J17" s="221">
        <f>I17-H17</f>
        <v>-4</v>
      </c>
    </row>
    <row r="18" spans="1:10" ht="15">
      <c r="A18" s="12" t="s">
        <v>23</v>
      </c>
      <c r="B18" s="38">
        <v>21</v>
      </c>
      <c r="C18" s="225">
        <v>20.5</v>
      </c>
      <c r="D18" s="221">
        <v>-0.5</v>
      </c>
      <c r="E18" s="11">
        <v>15.8</v>
      </c>
      <c r="F18" s="11">
        <v>19.1</v>
      </c>
      <c r="G18" s="131">
        <f t="shared" si="0"/>
        <v>3.3000000000000007</v>
      </c>
      <c r="H18" s="11">
        <v>20.6</v>
      </c>
      <c r="I18" s="225">
        <v>20.4</v>
      </c>
      <c r="J18" s="221">
        <f>I18-H18</f>
        <v>-0.20000000000000284</v>
      </c>
    </row>
    <row r="19" spans="1:10" ht="15">
      <c r="A19" s="3" t="s">
        <v>12</v>
      </c>
      <c r="B19" s="226">
        <v>55.1</v>
      </c>
      <c r="C19" s="227">
        <v>57.4</v>
      </c>
      <c r="D19" s="221">
        <v>2.3</v>
      </c>
      <c r="E19" s="11">
        <v>55.9</v>
      </c>
      <c r="F19" s="11">
        <v>67.5</v>
      </c>
      <c r="G19" s="131">
        <f t="shared" si="0"/>
        <v>11.600000000000001</v>
      </c>
      <c r="H19" s="312">
        <v>55.2</v>
      </c>
      <c r="I19" s="227">
        <v>58.1</v>
      </c>
      <c r="J19" s="221">
        <f>I19-H19</f>
        <v>2.8999999999999986</v>
      </c>
    </row>
    <row r="20" spans="1:10" ht="15.75" thickBot="1">
      <c r="A20" s="5" t="s">
        <v>13</v>
      </c>
      <c r="B20" s="14">
        <v>46.5</v>
      </c>
      <c r="C20" s="165">
        <v>48.6</v>
      </c>
      <c r="D20" s="222">
        <v>2.1</v>
      </c>
      <c r="E20" s="13">
        <v>46.4</v>
      </c>
      <c r="F20" s="13">
        <v>48.5</v>
      </c>
      <c r="G20" s="172">
        <f t="shared" si="0"/>
        <v>2.1000000000000014</v>
      </c>
      <c r="H20" s="5">
        <v>46.5</v>
      </c>
      <c r="I20" s="165">
        <v>48.6</v>
      </c>
      <c r="J20" s="222">
        <f>I20/H20</f>
        <v>1.0451612903225806</v>
      </c>
    </row>
    <row r="21" spans="4:10" ht="15.75" thickBot="1">
      <c r="D21" s="5"/>
      <c r="G21" s="5"/>
      <c r="J21" s="5"/>
    </row>
    <row r="22" spans="1:10" ht="15.75" thickBot="1">
      <c r="A22" s="349" t="s">
        <v>14</v>
      </c>
      <c r="B22" s="349"/>
      <c r="C22" s="349"/>
      <c r="D22" s="349"/>
      <c r="E22" s="349"/>
      <c r="F22" s="349"/>
      <c r="G22" s="349"/>
      <c r="H22" s="349"/>
      <c r="I22" s="349"/>
      <c r="J22" s="350"/>
    </row>
    <row r="23" spans="1:10" ht="15">
      <c r="A23" s="68"/>
      <c r="B23" s="1">
        <v>2011</v>
      </c>
      <c r="C23" s="1">
        <v>2012</v>
      </c>
      <c r="D23" s="59"/>
      <c r="E23" s="58">
        <v>2011</v>
      </c>
      <c r="F23" s="9">
        <v>2012</v>
      </c>
      <c r="G23" s="59"/>
      <c r="H23" s="1">
        <v>2011</v>
      </c>
      <c r="I23" s="1">
        <v>2012</v>
      </c>
      <c r="J23" s="59"/>
    </row>
    <row r="24" spans="1:10" ht="15.75" thickBot="1">
      <c r="A24" s="5"/>
      <c r="B24" s="347" t="s">
        <v>76</v>
      </c>
      <c r="C24" s="347"/>
      <c r="D24" s="65" t="s">
        <v>1</v>
      </c>
      <c r="E24" s="348" t="s">
        <v>46</v>
      </c>
      <c r="F24" s="347"/>
      <c r="G24" s="118" t="s">
        <v>1</v>
      </c>
      <c r="H24" s="347" t="s">
        <v>78</v>
      </c>
      <c r="I24" s="347"/>
      <c r="J24" s="65" t="s">
        <v>1</v>
      </c>
    </row>
    <row r="25" spans="1:10" ht="15">
      <c r="A25" s="31" t="s">
        <v>3</v>
      </c>
      <c r="B25" s="32">
        <v>14104</v>
      </c>
      <c r="C25" s="32">
        <v>14593</v>
      </c>
      <c r="D25" s="129">
        <f>C25/B25</f>
        <v>1.0346710153148042</v>
      </c>
      <c r="E25" s="32">
        <v>15271</v>
      </c>
      <c r="F25" s="32">
        <v>15915</v>
      </c>
      <c r="G25" s="129">
        <f>F25/E25</f>
        <v>1.042171436055268</v>
      </c>
      <c r="H25" s="32">
        <v>14228</v>
      </c>
      <c r="I25" s="32">
        <v>14734</v>
      </c>
      <c r="J25" s="129">
        <f>I25/H25</f>
        <v>1.0355636772561148</v>
      </c>
    </row>
    <row r="26" spans="1:10" ht="15">
      <c r="A26" s="3" t="s">
        <v>9</v>
      </c>
      <c r="B26" s="15">
        <v>30384</v>
      </c>
      <c r="C26" s="15">
        <v>32382</v>
      </c>
      <c r="D26" s="138">
        <f>C26/B26</f>
        <v>1.0657582938388626</v>
      </c>
      <c r="E26" s="15">
        <v>33738</v>
      </c>
      <c r="F26" s="15">
        <v>40095</v>
      </c>
      <c r="G26" s="138">
        <f>F26/E26</f>
        <v>1.1884225502400854</v>
      </c>
      <c r="H26" s="15">
        <v>30766</v>
      </c>
      <c r="I26" s="15">
        <v>33262</v>
      </c>
      <c r="J26" s="138">
        <f>I26/H26</f>
        <v>1.081128518494442</v>
      </c>
    </row>
    <row r="27" spans="1:10" ht="15">
      <c r="A27" s="3" t="s">
        <v>10</v>
      </c>
      <c r="B27" s="15">
        <v>14131</v>
      </c>
      <c r="C27" s="15">
        <v>14545</v>
      </c>
      <c r="D27" s="138">
        <f aca="true" t="shared" si="1" ref="D27:D32">C27/B27</f>
        <v>1.0292972896468757</v>
      </c>
      <c r="E27" s="15">
        <v>14838</v>
      </c>
      <c r="F27" s="15">
        <v>15040</v>
      </c>
      <c r="G27" s="138">
        <f>F27/E27</f>
        <v>1.013613694568001</v>
      </c>
      <c r="H27" s="15">
        <v>14209</v>
      </c>
      <c r="I27" s="15">
        <v>14600</v>
      </c>
      <c r="J27" s="138">
        <f>I27/H27</f>
        <v>1.027517770427194</v>
      </c>
    </row>
    <row r="28" spans="1:10" ht="15">
      <c r="A28" s="3" t="s">
        <v>11</v>
      </c>
      <c r="B28" s="19">
        <v>9523</v>
      </c>
      <c r="C28" s="15">
        <v>9894</v>
      </c>
      <c r="D28" s="138">
        <f t="shared" si="1"/>
        <v>1.0389583114564738</v>
      </c>
      <c r="E28" s="15">
        <v>9482</v>
      </c>
      <c r="F28" s="15">
        <v>9455</v>
      </c>
      <c r="G28" s="138">
        <f>F28/E28</f>
        <v>0.9971524994726851</v>
      </c>
      <c r="H28" s="19">
        <v>9519</v>
      </c>
      <c r="I28" s="19">
        <v>9850</v>
      </c>
      <c r="J28" s="138">
        <f>I28/H28</f>
        <v>1.034772560142872</v>
      </c>
    </row>
    <row r="29" spans="1:10" ht="15">
      <c r="A29" s="12" t="s">
        <v>24</v>
      </c>
      <c r="B29" s="19">
        <v>7761</v>
      </c>
      <c r="C29" s="15">
        <v>7265</v>
      </c>
      <c r="D29" s="138">
        <f t="shared" si="1"/>
        <v>0.9360907099600567</v>
      </c>
      <c r="E29" s="15">
        <v>7324</v>
      </c>
      <c r="F29" s="15">
        <v>7212</v>
      </c>
      <c r="G29" s="138">
        <f>F29/E29</f>
        <v>0.9847078099399236</v>
      </c>
      <c r="H29" s="19">
        <v>7721</v>
      </c>
      <c r="I29" s="19">
        <v>7260</v>
      </c>
      <c r="J29" s="138">
        <f>I29/H29</f>
        <v>0.9402927081984199</v>
      </c>
    </row>
    <row r="30" spans="1:10" ht="15">
      <c r="A30" s="12" t="s">
        <v>23</v>
      </c>
      <c r="B30" s="19">
        <v>7583</v>
      </c>
      <c r="C30" s="15">
        <v>7674</v>
      </c>
      <c r="D30" s="138">
        <f t="shared" si="1"/>
        <v>1.012000527495714</v>
      </c>
      <c r="E30" s="15">
        <v>7061</v>
      </c>
      <c r="F30" s="15">
        <v>6946</v>
      </c>
      <c r="G30" s="138">
        <f>F30/E30</f>
        <v>0.9837133550488599</v>
      </c>
      <c r="H30" s="19">
        <v>7552</v>
      </c>
      <c r="I30" s="19">
        <v>7617</v>
      </c>
      <c r="J30" s="138">
        <f>I30/H30</f>
        <v>1.0086069915254237</v>
      </c>
    </row>
    <row r="31" spans="1:10" ht="15">
      <c r="A31" s="3" t="s">
        <v>12</v>
      </c>
      <c r="B31" s="19">
        <v>12300</v>
      </c>
      <c r="C31" s="15">
        <v>13682</v>
      </c>
      <c r="D31" s="138">
        <f t="shared" si="1"/>
        <v>1.1123577235772357</v>
      </c>
      <c r="E31" s="15">
        <v>13867</v>
      </c>
      <c r="F31" s="15">
        <v>13786</v>
      </c>
      <c r="G31" s="138">
        <f>F31/E31</f>
        <v>0.9941587942597534</v>
      </c>
      <c r="H31" s="19">
        <v>12478</v>
      </c>
      <c r="I31" s="19">
        <v>13691</v>
      </c>
      <c r="J31" s="138">
        <f>I31/H31</f>
        <v>1.097211091521077</v>
      </c>
    </row>
    <row r="32" spans="1:10" ht="15.75" thickBot="1">
      <c r="A32" s="5" t="s">
        <v>13</v>
      </c>
      <c r="B32" s="5">
        <v>14048</v>
      </c>
      <c r="C32" s="7">
        <v>15561</v>
      </c>
      <c r="D32" s="127">
        <f t="shared" si="1"/>
        <v>1.1077021640091116</v>
      </c>
      <c r="E32" s="17">
        <v>13257</v>
      </c>
      <c r="F32" s="7">
        <v>15343</v>
      </c>
      <c r="G32" s="139">
        <f>F32/E32</f>
        <v>1.157350833521913</v>
      </c>
      <c r="H32" s="7">
        <v>13966</v>
      </c>
      <c r="I32" s="7">
        <v>15537</v>
      </c>
      <c r="J32" s="127">
        <f>I32/H32</f>
        <v>1.1124874695689533</v>
      </c>
    </row>
    <row r="33" spans="4:7" ht="15.75" thickBot="1">
      <c r="D33" s="5"/>
      <c r="G33" s="5"/>
    </row>
    <row r="34" spans="1:10" ht="15.75" thickBot="1">
      <c r="A34" s="349" t="s">
        <v>16</v>
      </c>
      <c r="B34" s="349"/>
      <c r="C34" s="349"/>
      <c r="D34" s="349"/>
      <c r="E34" s="349"/>
      <c r="F34" s="349"/>
      <c r="G34" s="349"/>
      <c r="H34" s="349"/>
      <c r="I34" s="349"/>
      <c r="J34" s="350"/>
    </row>
    <row r="35" spans="1:10" ht="15">
      <c r="A35" s="66"/>
      <c r="B35" s="1">
        <v>2011</v>
      </c>
      <c r="C35" s="1">
        <v>2012</v>
      </c>
      <c r="D35" s="59"/>
      <c r="E35" s="58">
        <v>2011</v>
      </c>
      <c r="F35" s="9">
        <v>2012</v>
      </c>
      <c r="G35" s="59"/>
      <c r="H35" s="1">
        <v>2011</v>
      </c>
      <c r="I35" s="1">
        <v>2012</v>
      </c>
      <c r="J35" s="59"/>
    </row>
    <row r="36" spans="1:10" ht="15.75" thickBot="1">
      <c r="A36" s="5"/>
      <c r="B36" s="347" t="s">
        <v>76</v>
      </c>
      <c r="C36" s="347"/>
      <c r="D36" s="65" t="s">
        <v>1</v>
      </c>
      <c r="E36" s="348" t="s">
        <v>46</v>
      </c>
      <c r="F36" s="347"/>
      <c r="G36" s="65" t="s">
        <v>1</v>
      </c>
      <c r="H36" s="347" t="s">
        <v>78</v>
      </c>
      <c r="I36" s="347"/>
      <c r="J36" s="65" t="s">
        <v>1</v>
      </c>
    </row>
    <row r="37" spans="1:10" ht="15">
      <c r="A37" s="33" t="s">
        <v>3</v>
      </c>
      <c r="B37" s="32">
        <v>6706</v>
      </c>
      <c r="C37" s="32">
        <v>7086</v>
      </c>
      <c r="D37" s="307">
        <f>C37/B37</f>
        <v>1.056665672532061</v>
      </c>
      <c r="E37" s="294">
        <v>7577</v>
      </c>
      <c r="F37" s="295">
        <v>8335</v>
      </c>
      <c r="G37" s="310">
        <f>F37/E37</f>
        <v>1.100039593506665</v>
      </c>
      <c r="H37" s="32">
        <v>6795</v>
      </c>
      <c r="I37" s="32">
        <v>7210</v>
      </c>
      <c r="J37" s="129">
        <f>I37/H37</f>
        <v>1.061074319352465</v>
      </c>
    </row>
    <row r="38" spans="1:10" ht="15">
      <c r="A38" s="16" t="s">
        <v>9</v>
      </c>
      <c r="B38" s="15">
        <v>19534</v>
      </c>
      <c r="C38" s="15">
        <v>21189</v>
      </c>
      <c r="D38" s="308">
        <f>C38/B38</f>
        <v>1.0847240708508241</v>
      </c>
      <c r="E38" s="2">
        <v>23685</v>
      </c>
      <c r="F38" s="296">
        <v>29305</v>
      </c>
      <c r="G38" s="311">
        <f>F38/E38</f>
        <v>1.2372809795229047</v>
      </c>
      <c r="H38" s="15">
        <v>19971</v>
      </c>
      <c r="I38" s="15">
        <v>22028</v>
      </c>
      <c r="J38" s="138">
        <f>I38/H38</f>
        <v>1.1029993490561314</v>
      </c>
    </row>
    <row r="39" spans="1:10" ht="15">
      <c r="A39" s="16" t="s">
        <v>10</v>
      </c>
      <c r="B39" s="15">
        <v>7712</v>
      </c>
      <c r="C39" s="15">
        <v>8132</v>
      </c>
      <c r="D39" s="308">
        <f aca="true" t="shared" si="2" ref="D39:D44">C39/B39</f>
        <v>1.054460580912863</v>
      </c>
      <c r="E39" s="2">
        <v>8585</v>
      </c>
      <c r="F39" s="296">
        <v>9017</v>
      </c>
      <c r="G39" s="311">
        <f>F39/E39</f>
        <v>1.050320326150262</v>
      </c>
      <c r="H39" s="15">
        <v>7803</v>
      </c>
      <c r="I39" s="15">
        <v>8223</v>
      </c>
      <c r="J39" s="138">
        <f>I39/H39</f>
        <v>1.0538254517493273</v>
      </c>
    </row>
    <row r="40" spans="1:10" ht="15">
      <c r="A40" s="16" t="s">
        <v>11</v>
      </c>
      <c r="B40" s="15">
        <v>3929</v>
      </c>
      <c r="C40" s="19">
        <v>4146</v>
      </c>
      <c r="D40" s="308">
        <f t="shared" si="2"/>
        <v>1.0552303385085264</v>
      </c>
      <c r="E40" s="2">
        <v>3939</v>
      </c>
      <c r="F40" s="296">
        <v>4198</v>
      </c>
      <c r="G40" s="311">
        <f>F40/E40</f>
        <v>1.0657527291190658</v>
      </c>
      <c r="H40" s="15">
        <v>3930</v>
      </c>
      <c r="I40" s="19">
        <v>4151</v>
      </c>
      <c r="J40" s="138">
        <f>I40/H40</f>
        <v>1.056234096692112</v>
      </c>
    </row>
    <row r="41" spans="1:10" ht="15">
      <c r="A41" s="69" t="s">
        <v>24</v>
      </c>
      <c r="B41" s="15">
        <v>2522</v>
      </c>
      <c r="C41" s="19">
        <v>2077</v>
      </c>
      <c r="D41" s="308">
        <f t="shared" si="2"/>
        <v>0.8235527359238699</v>
      </c>
      <c r="E41" s="2">
        <v>2327</v>
      </c>
      <c r="F41" s="296">
        <v>1949</v>
      </c>
      <c r="G41" s="311">
        <f>F41/E41</f>
        <v>0.837559088955737</v>
      </c>
      <c r="H41" s="15">
        <v>2504</v>
      </c>
      <c r="I41" s="19">
        <v>2065</v>
      </c>
      <c r="J41" s="138">
        <f>I41/H41</f>
        <v>0.8246805111821086</v>
      </c>
    </row>
    <row r="42" spans="1:10" ht="15">
      <c r="A42" s="69" t="s">
        <v>23</v>
      </c>
      <c r="B42" s="15">
        <v>1593</v>
      </c>
      <c r="C42" s="19">
        <v>1576</v>
      </c>
      <c r="D42" s="308">
        <f t="shared" si="2"/>
        <v>0.9893283113622097</v>
      </c>
      <c r="E42" s="2">
        <v>1119</v>
      </c>
      <c r="F42" s="296">
        <v>1327</v>
      </c>
      <c r="G42" s="311">
        <f>F42/E42</f>
        <v>1.1858802502234138</v>
      </c>
      <c r="H42" s="15">
        <v>1556</v>
      </c>
      <c r="I42" s="19">
        <v>1555</v>
      </c>
      <c r="J42" s="138">
        <f>I42/H42</f>
        <v>0.9993573264781491</v>
      </c>
    </row>
    <row r="43" spans="1:10" ht="15">
      <c r="A43" s="16" t="s">
        <v>12</v>
      </c>
      <c r="B43" s="19">
        <v>6778</v>
      </c>
      <c r="C43" s="19">
        <v>7849</v>
      </c>
      <c r="D43" s="308">
        <f t="shared" si="2"/>
        <v>1.1580112127471232</v>
      </c>
      <c r="E43" s="2">
        <v>7751</v>
      </c>
      <c r="F43" s="296">
        <v>9310</v>
      </c>
      <c r="G43" s="311">
        <f>F43/E43</f>
        <v>1.2011353373758225</v>
      </c>
      <c r="H43" s="19">
        <v>6887</v>
      </c>
      <c r="I43" s="19">
        <v>7958</v>
      </c>
      <c r="J43" s="138">
        <f>I43/H43</f>
        <v>1.1555103818789023</v>
      </c>
    </row>
    <row r="44" spans="1:10" ht="15.75" thickBot="1">
      <c r="A44" s="14" t="s">
        <v>13</v>
      </c>
      <c r="B44" s="5">
        <v>6534</v>
      </c>
      <c r="C44" s="7">
        <v>7563</v>
      </c>
      <c r="D44" s="309">
        <f t="shared" si="2"/>
        <v>1.157483930211203</v>
      </c>
      <c r="E44" s="306">
        <v>6153</v>
      </c>
      <c r="F44" s="297">
        <v>7442</v>
      </c>
      <c r="G44" s="8">
        <f>F44/E44</f>
        <v>1.209491305054445</v>
      </c>
      <c r="H44" s="7">
        <v>6494</v>
      </c>
      <c r="I44" s="7">
        <v>7549</v>
      </c>
      <c r="J44" s="127">
        <f>I44/H44</f>
        <v>1.1624576532183555</v>
      </c>
    </row>
  </sheetData>
  <sheetProtection/>
  <mergeCells count="17">
    <mergeCell ref="E24:F24"/>
    <mergeCell ref="H24:I24"/>
    <mergeCell ref="E36:F36"/>
    <mergeCell ref="H36:I36"/>
    <mergeCell ref="A34:J34"/>
    <mergeCell ref="A1:J1"/>
    <mergeCell ref="B24:C24"/>
    <mergeCell ref="B36:C36"/>
    <mergeCell ref="B12:C12"/>
    <mergeCell ref="B5:C5"/>
    <mergeCell ref="E12:F12"/>
    <mergeCell ref="H12:I12"/>
    <mergeCell ref="A10:J10"/>
    <mergeCell ref="A22:J22"/>
    <mergeCell ref="E5:F5"/>
    <mergeCell ref="A3:J3"/>
    <mergeCell ref="H5:I5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0">
      <selection activeCell="J28" sqref="J28"/>
    </sheetView>
  </sheetViews>
  <sheetFormatPr defaultColWidth="9.140625" defaultRowHeight="15"/>
  <cols>
    <col min="1" max="1" width="9.00390625" style="281" customWidth="1"/>
    <col min="2" max="3" width="9.8515625" style="0" customWidth="1"/>
    <col min="4" max="4" width="8.421875" style="0" customWidth="1"/>
    <col min="5" max="5" width="10.28125" style="0" customWidth="1"/>
    <col min="6" max="6" width="9.8515625" style="0" customWidth="1"/>
    <col min="7" max="7" width="8.00390625" style="0" customWidth="1"/>
    <col min="8" max="8" width="9.7109375" style="0" customWidth="1"/>
    <col min="9" max="9" width="9.8515625" style="0" customWidth="1"/>
    <col min="10" max="10" width="8.00390625" style="0" customWidth="1"/>
  </cols>
  <sheetData>
    <row r="1" spans="1:10" ht="19.5" thickBot="1">
      <c r="A1" s="357" t="s">
        <v>60</v>
      </c>
      <c r="B1" s="358"/>
      <c r="C1" s="358"/>
      <c r="D1" s="358"/>
      <c r="E1" s="358"/>
      <c r="F1" s="358"/>
      <c r="G1" s="358"/>
      <c r="H1" s="358"/>
      <c r="I1" s="358"/>
      <c r="J1" s="359"/>
    </row>
    <row r="2" ht="15.75" thickBot="1"/>
    <row r="3" spans="1:10" ht="15.75" thickBot="1">
      <c r="A3" s="356" t="s">
        <v>59</v>
      </c>
      <c r="B3" s="349"/>
      <c r="C3" s="349"/>
      <c r="D3" s="349"/>
      <c r="E3" s="349"/>
      <c r="F3" s="349"/>
      <c r="G3" s="349"/>
      <c r="H3" s="349"/>
      <c r="I3" s="349"/>
      <c r="J3" s="350"/>
    </row>
    <row r="4" spans="1:10" ht="15">
      <c r="A4" s="280"/>
      <c r="B4" s="58">
        <v>2011</v>
      </c>
      <c r="C4" s="9">
        <v>2012</v>
      </c>
      <c r="D4" s="99"/>
      <c r="E4" s="58">
        <v>2011</v>
      </c>
      <c r="F4" s="9">
        <v>2012</v>
      </c>
      <c r="G4" s="59"/>
      <c r="H4" s="58">
        <v>2011</v>
      </c>
      <c r="I4" s="9">
        <v>2012</v>
      </c>
      <c r="J4" s="99"/>
    </row>
    <row r="5" spans="1:10" ht="15.75" thickBot="1">
      <c r="A5" s="282"/>
      <c r="B5" s="354" t="s">
        <v>76</v>
      </c>
      <c r="C5" s="355"/>
      <c r="D5" s="98" t="s">
        <v>1</v>
      </c>
      <c r="E5" s="360" t="s">
        <v>46</v>
      </c>
      <c r="F5" s="353"/>
      <c r="G5" s="60" t="s">
        <v>1</v>
      </c>
      <c r="H5" s="354" t="s">
        <v>78</v>
      </c>
      <c r="I5" s="355"/>
      <c r="J5" s="98" t="s">
        <v>1</v>
      </c>
    </row>
    <row r="6" spans="1:10" s="36" customFormat="1" ht="15">
      <c r="A6" s="283" t="s">
        <v>3</v>
      </c>
      <c r="B6" s="112">
        <f>C6/D6</f>
        <v>4696.699375557538</v>
      </c>
      <c r="C6" s="233">
        <f>C7+C8</f>
        <v>5265</v>
      </c>
      <c r="D6" s="234">
        <v>1.121</v>
      </c>
      <c r="E6" s="96">
        <f>F6/G6</f>
        <v>624.3144424131626</v>
      </c>
      <c r="F6" s="70">
        <f>F7+F8</f>
        <v>683</v>
      </c>
      <c r="G6" s="235">
        <v>1.094</v>
      </c>
      <c r="H6" s="112">
        <f>I6/J6</f>
        <v>5320.2146690518775</v>
      </c>
      <c r="I6" s="233">
        <f>I7+I8</f>
        <v>5948</v>
      </c>
      <c r="J6" s="234">
        <v>1.118</v>
      </c>
    </row>
    <row r="7" spans="1:10" ht="15">
      <c r="A7" s="284" t="s">
        <v>4</v>
      </c>
      <c r="B7" s="228">
        <f>B6-B8</f>
        <v>525.6993755575377</v>
      </c>
      <c r="C7" s="237">
        <v>535</v>
      </c>
      <c r="D7" s="238">
        <f>C7/B7</f>
        <v>1.0176919069622223</v>
      </c>
      <c r="E7" s="228">
        <v>69</v>
      </c>
      <c r="F7" s="71">
        <v>70</v>
      </c>
      <c r="G7" s="239">
        <f>F7/E7</f>
        <v>1.0144927536231885</v>
      </c>
      <c r="H7" s="228">
        <f>B7+E7</f>
        <v>594.6993755575377</v>
      </c>
      <c r="I7" s="237">
        <v>605</v>
      </c>
      <c r="J7" s="238">
        <f>I7/H7</f>
        <v>1.0173207251694276</v>
      </c>
    </row>
    <row r="8" spans="1:10" ht="15.75" thickBot="1">
      <c r="A8" s="282" t="s">
        <v>5</v>
      </c>
      <c r="B8" s="229">
        <v>4171</v>
      </c>
      <c r="C8" s="240">
        <v>4730</v>
      </c>
      <c r="D8" s="241">
        <f>C8/B8</f>
        <v>1.134020618556701</v>
      </c>
      <c r="E8" s="276">
        <v>553</v>
      </c>
      <c r="F8" s="30">
        <v>613</v>
      </c>
      <c r="G8" s="242">
        <f>F8/E8</f>
        <v>1.108499095840868</v>
      </c>
      <c r="H8" s="229">
        <f>B8+E8</f>
        <v>4724</v>
      </c>
      <c r="I8" s="240">
        <v>5343</v>
      </c>
      <c r="J8" s="241">
        <f>I8/H8</f>
        <v>1.1310330228619814</v>
      </c>
    </row>
    <row r="9" spans="1:10" ht="15.75" thickBot="1">
      <c r="A9" s="285"/>
      <c r="B9" s="17"/>
      <c r="C9" s="17"/>
      <c r="D9" s="244"/>
      <c r="E9" s="17"/>
      <c r="F9" s="17"/>
      <c r="G9" s="244"/>
      <c r="H9" s="17"/>
      <c r="I9" s="17"/>
      <c r="J9" s="244"/>
    </row>
    <row r="10" spans="1:10" ht="15.75" thickBot="1">
      <c r="A10" s="349" t="s">
        <v>6</v>
      </c>
      <c r="B10" s="349"/>
      <c r="C10" s="349"/>
      <c r="D10" s="349"/>
      <c r="E10" s="349"/>
      <c r="F10" s="349"/>
      <c r="G10" s="349"/>
      <c r="H10" s="349"/>
      <c r="I10" s="349"/>
      <c r="J10" s="349"/>
    </row>
    <row r="11" spans="1:10" ht="15.75" thickBot="1">
      <c r="A11" s="286"/>
      <c r="B11" s="245">
        <v>2011</v>
      </c>
      <c r="C11" s="246">
        <v>2012</v>
      </c>
      <c r="D11" s="247" t="s">
        <v>7</v>
      </c>
      <c r="E11" s="245">
        <v>2011</v>
      </c>
      <c r="F11" s="246">
        <v>2012</v>
      </c>
      <c r="G11" s="248" t="s">
        <v>7</v>
      </c>
      <c r="H11" s="245">
        <v>2011</v>
      </c>
      <c r="I11" s="246">
        <v>2012</v>
      </c>
      <c r="J11" s="247" t="s">
        <v>7</v>
      </c>
    </row>
    <row r="12" spans="1:10" ht="15.75" thickBot="1">
      <c r="A12" s="287"/>
      <c r="B12" s="354" t="s">
        <v>76</v>
      </c>
      <c r="C12" s="355"/>
      <c r="D12" s="249" t="s">
        <v>8</v>
      </c>
      <c r="E12" s="354" t="s">
        <v>46</v>
      </c>
      <c r="F12" s="355"/>
      <c r="G12" s="250" t="s">
        <v>8</v>
      </c>
      <c r="H12" s="354" t="s">
        <v>78</v>
      </c>
      <c r="I12" s="355"/>
      <c r="J12" s="249" t="s">
        <v>8</v>
      </c>
    </row>
    <row r="13" spans="1:10" s="36" customFormat="1" ht="15">
      <c r="A13" s="288" t="s">
        <v>3</v>
      </c>
      <c r="B13" s="254">
        <v>0.581</v>
      </c>
      <c r="C13" s="255">
        <v>60.2</v>
      </c>
      <c r="D13" s="251">
        <v>2.1</v>
      </c>
      <c r="E13" s="313">
        <v>65</v>
      </c>
      <c r="F13" s="252">
        <v>69.6</v>
      </c>
      <c r="G13" s="253">
        <f>F13-E13</f>
        <v>4.599999999999994</v>
      </c>
      <c r="H13" s="314">
        <v>58.9</v>
      </c>
      <c r="I13" s="255">
        <v>61.1</v>
      </c>
      <c r="J13" s="251">
        <f>I13-H13</f>
        <v>2.200000000000003</v>
      </c>
    </row>
    <row r="14" spans="1:11" ht="15">
      <c r="A14" s="291" t="s">
        <v>9</v>
      </c>
      <c r="B14" s="259">
        <v>0.691</v>
      </c>
      <c r="C14" s="260">
        <v>69.5</v>
      </c>
      <c r="D14" s="257">
        <v>0.4</v>
      </c>
      <c r="E14" s="11">
        <v>76.4</v>
      </c>
      <c r="F14" s="256">
        <v>77.8</v>
      </c>
      <c r="G14" s="258">
        <f>F14-E14</f>
        <v>1.3999999999999915</v>
      </c>
      <c r="H14" s="315">
        <v>69.9</v>
      </c>
      <c r="I14" s="260">
        <v>70.3</v>
      </c>
      <c r="J14" s="257">
        <f>I14-H14</f>
        <v>0.3999999999999915</v>
      </c>
      <c r="K14" s="90"/>
    </row>
    <row r="15" spans="1:11" ht="15">
      <c r="A15" s="291" t="s">
        <v>10</v>
      </c>
      <c r="B15" s="259">
        <v>0.612</v>
      </c>
      <c r="C15" s="260">
        <v>63.9</v>
      </c>
      <c r="D15" s="261">
        <v>2.7</v>
      </c>
      <c r="E15" s="11">
        <v>69.9</v>
      </c>
      <c r="F15" s="256">
        <v>73.8</v>
      </c>
      <c r="G15" s="258">
        <f>F15-E15</f>
        <v>3.8999999999999915</v>
      </c>
      <c r="H15" s="315">
        <v>62.1</v>
      </c>
      <c r="I15" s="260">
        <v>64.9</v>
      </c>
      <c r="J15" s="257">
        <f>I15-H15</f>
        <v>2.8000000000000043</v>
      </c>
      <c r="K15" s="90"/>
    </row>
    <row r="16" spans="1:11" ht="15">
      <c r="A16" s="291" t="s">
        <v>11</v>
      </c>
      <c r="B16" s="259">
        <v>0.447</v>
      </c>
      <c r="C16" s="262">
        <v>48.1</v>
      </c>
      <c r="D16" s="261">
        <v>3.4</v>
      </c>
      <c r="E16" s="11">
        <v>52.7</v>
      </c>
      <c r="F16" s="256">
        <v>60</v>
      </c>
      <c r="G16" s="258">
        <f>F16-E16</f>
        <v>7.299999999999997</v>
      </c>
      <c r="H16" s="315">
        <v>45.6</v>
      </c>
      <c r="I16" s="262">
        <v>49.3</v>
      </c>
      <c r="J16" s="257">
        <f>I16-H16</f>
        <v>3.6999999999999957</v>
      </c>
      <c r="K16" s="90"/>
    </row>
    <row r="17" spans="1:11" ht="15">
      <c r="A17" s="291" t="s">
        <v>12</v>
      </c>
      <c r="B17" s="259">
        <v>0.616</v>
      </c>
      <c r="C17" s="262">
        <v>63.3</v>
      </c>
      <c r="D17" s="261">
        <v>1.7</v>
      </c>
      <c r="E17" s="11">
        <v>68.9</v>
      </c>
      <c r="F17" s="256">
        <v>79</v>
      </c>
      <c r="G17" s="258">
        <f>F17-E17</f>
        <v>10.099999999999994</v>
      </c>
      <c r="H17" s="315">
        <v>62.4</v>
      </c>
      <c r="I17" s="262">
        <v>64.5</v>
      </c>
      <c r="J17" s="257">
        <f>I17-H17</f>
        <v>2.1000000000000014</v>
      </c>
      <c r="K17" s="90"/>
    </row>
    <row r="18" spans="1:11" ht="15.75" thickBot="1">
      <c r="A18" s="285" t="s">
        <v>13</v>
      </c>
      <c r="B18" s="266">
        <v>0.507</v>
      </c>
      <c r="C18" s="243">
        <v>52.4</v>
      </c>
      <c r="D18" s="263">
        <v>1.7</v>
      </c>
      <c r="E18" s="13">
        <v>58.2</v>
      </c>
      <c r="F18" s="264">
        <v>66.5</v>
      </c>
      <c r="G18" s="265">
        <f>F18-E18</f>
        <v>8.299999999999997</v>
      </c>
      <c r="H18" s="316">
        <v>51.5</v>
      </c>
      <c r="I18" s="243">
        <v>53.8</v>
      </c>
      <c r="J18" s="263">
        <f>I18-H18</f>
        <v>2.299999999999997</v>
      </c>
      <c r="K18" s="90"/>
    </row>
    <row r="19" spans="2:10" ht="15.75" thickBot="1">
      <c r="B19" s="267"/>
      <c r="C19" s="267"/>
      <c r="D19" s="267"/>
      <c r="E19" s="267"/>
      <c r="F19" s="267"/>
      <c r="G19" s="267"/>
      <c r="H19" s="267"/>
      <c r="I19" s="267"/>
      <c r="J19" s="260"/>
    </row>
    <row r="20" spans="1:10" ht="15.75" thickBot="1">
      <c r="A20" s="356" t="s">
        <v>14</v>
      </c>
      <c r="B20" s="349"/>
      <c r="C20" s="349"/>
      <c r="D20" s="349"/>
      <c r="E20" s="349"/>
      <c r="F20" s="349"/>
      <c r="G20" s="349"/>
      <c r="H20" s="349"/>
      <c r="I20" s="349"/>
      <c r="J20" s="350"/>
    </row>
    <row r="21" spans="1:14" ht="15">
      <c r="A21" s="289"/>
      <c r="B21" s="245">
        <v>2011</v>
      </c>
      <c r="C21" s="246">
        <v>2012</v>
      </c>
      <c r="D21" s="268"/>
      <c r="E21" s="245">
        <v>2011</v>
      </c>
      <c r="F21" s="246">
        <v>2012</v>
      </c>
      <c r="G21" s="248"/>
      <c r="H21" s="245">
        <v>2011</v>
      </c>
      <c r="I21" s="246">
        <v>2012</v>
      </c>
      <c r="J21" s="268"/>
      <c r="N21" s="3"/>
    </row>
    <row r="22" spans="1:10" ht="15.75" thickBot="1">
      <c r="A22" s="285"/>
      <c r="B22" s="354" t="s">
        <v>76</v>
      </c>
      <c r="C22" s="355"/>
      <c r="D22" s="269" t="s">
        <v>1</v>
      </c>
      <c r="E22" s="354" t="s">
        <v>46</v>
      </c>
      <c r="F22" s="355"/>
      <c r="G22" s="270" t="s">
        <v>1</v>
      </c>
      <c r="H22" s="354" t="s">
        <v>78</v>
      </c>
      <c r="I22" s="355"/>
      <c r="J22" s="269" t="s">
        <v>1</v>
      </c>
    </row>
    <row r="23" spans="1:10" s="36" customFormat="1" ht="15">
      <c r="A23" s="290" t="s">
        <v>3</v>
      </c>
      <c r="B23" s="70">
        <f>C23/D23</f>
        <v>17137.6953125</v>
      </c>
      <c r="C23" s="175">
        <v>17549</v>
      </c>
      <c r="D23" s="234">
        <v>1.024</v>
      </c>
      <c r="E23" s="271">
        <f>F23/G23</f>
        <v>18905.314009661837</v>
      </c>
      <c r="F23" s="271">
        <v>19567</v>
      </c>
      <c r="G23" s="272">
        <v>1.035</v>
      </c>
      <c r="H23" s="70">
        <f>I23/J23</f>
        <v>17352.19512195122</v>
      </c>
      <c r="I23" s="175">
        <v>17786</v>
      </c>
      <c r="J23" s="234">
        <v>1.025</v>
      </c>
    </row>
    <row r="24" spans="1:10" ht="15">
      <c r="A24" s="211" t="s">
        <v>9</v>
      </c>
      <c r="B24" s="274">
        <f>C24/D24</f>
        <v>31528.24858757062</v>
      </c>
      <c r="C24" s="176">
        <v>33483</v>
      </c>
      <c r="D24" s="238">
        <v>1.062</v>
      </c>
      <c r="E24" s="102">
        <f>F24/G24</f>
        <v>35520.442930153324</v>
      </c>
      <c r="F24" s="102">
        <v>41701</v>
      </c>
      <c r="G24" s="273">
        <v>1.174</v>
      </c>
      <c r="H24" s="274">
        <f>I24/J24</f>
        <v>31969.359331476324</v>
      </c>
      <c r="I24" s="176">
        <v>34431</v>
      </c>
      <c r="J24" s="238">
        <v>1.077</v>
      </c>
    </row>
    <row r="25" spans="1:10" ht="15">
      <c r="A25" s="211" t="s">
        <v>10</v>
      </c>
      <c r="B25" s="274">
        <f>C25/D25</f>
        <v>14373.28094302554</v>
      </c>
      <c r="C25" s="176">
        <v>14632</v>
      </c>
      <c r="D25" s="238">
        <v>1.018</v>
      </c>
      <c r="E25" s="102">
        <f>F25/G25</f>
        <v>15730.223123732252</v>
      </c>
      <c r="F25" s="102">
        <v>15510</v>
      </c>
      <c r="G25" s="273">
        <v>0.986</v>
      </c>
      <c r="H25" s="274">
        <f>I25/J25</f>
        <v>14530.571992110454</v>
      </c>
      <c r="I25" s="176">
        <v>14734</v>
      </c>
      <c r="J25" s="238">
        <v>1.014</v>
      </c>
    </row>
    <row r="26" spans="1:10" ht="15">
      <c r="A26" s="211" t="s">
        <v>11</v>
      </c>
      <c r="B26" s="274">
        <f>C26/D26</f>
        <v>9237.689393939394</v>
      </c>
      <c r="C26" s="177">
        <v>9755</v>
      </c>
      <c r="D26" s="238">
        <v>1.056</v>
      </c>
      <c r="E26" s="102">
        <f>F26/G26</f>
        <v>9846.723044397464</v>
      </c>
      <c r="F26" s="102">
        <v>9315</v>
      </c>
      <c r="G26" s="273">
        <v>0.946</v>
      </c>
      <c r="H26" s="274">
        <f>I26/J26</f>
        <v>9309.021113243762</v>
      </c>
      <c r="I26" s="177">
        <v>9700</v>
      </c>
      <c r="J26" s="238">
        <v>1.042</v>
      </c>
    </row>
    <row r="27" spans="1:10" ht="15">
      <c r="A27" s="211" t="s">
        <v>12</v>
      </c>
      <c r="B27" s="274">
        <f>C27/D27</f>
        <v>16975.970425138632</v>
      </c>
      <c r="C27" s="177">
        <v>18368</v>
      </c>
      <c r="D27" s="238">
        <v>1.082</v>
      </c>
      <c r="E27" s="102">
        <f>F27/G27</f>
        <v>18176.76266137041</v>
      </c>
      <c r="F27" s="102">
        <v>18304</v>
      </c>
      <c r="G27" s="273">
        <v>1.007</v>
      </c>
      <c r="H27" s="274">
        <f>I27/J27</f>
        <v>17143.7908496732</v>
      </c>
      <c r="I27" s="177">
        <v>18361</v>
      </c>
      <c r="J27" s="238">
        <v>1.071</v>
      </c>
    </row>
    <row r="28" spans="1:10" ht="15.75" thickBot="1">
      <c r="A28" s="212" t="s">
        <v>13</v>
      </c>
      <c r="B28" s="276">
        <f>C28/D28</f>
        <v>12428.178694158076</v>
      </c>
      <c r="C28" s="178">
        <v>18083</v>
      </c>
      <c r="D28" s="241">
        <v>1.455</v>
      </c>
      <c r="E28" s="100">
        <f>F28/G28</f>
        <v>10901.287553648068</v>
      </c>
      <c r="F28" s="100">
        <v>12700</v>
      </c>
      <c r="G28" s="275">
        <v>1.165</v>
      </c>
      <c r="H28" s="276">
        <f>I28/J28</f>
        <v>12253.867791842476</v>
      </c>
      <c r="I28" s="178">
        <v>17425</v>
      </c>
      <c r="J28" s="241">
        <v>1.422</v>
      </c>
    </row>
    <row r="29" spans="2:10" ht="15.75" thickBot="1">
      <c r="B29" s="267"/>
      <c r="C29" s="267"/>
      <c r="D29" s="260"/>
      <c r="E29" s="267"/>
      <c r="F29" s="267"/>
      <c r="G29" s="260"/>
      <c r="H29" s="267"/>
      <c r="I29" s="267"/>
      <c r="J29" s="260"/>
    </row>
    <row r="30" spans="1:10" ht="15.75" thickBot="1">
      <c r="A30" s="356" t="s">
        <v>16</v>
      </c>
      <c r="B30" s="349"/>
      <c r="C30" s="349"/>
      <c r="D30" s="349"/>
      <c r="E30" s="349"/>
      <c r="F30" s="349"/>
      <c r="G30" s="349"/>
      <c r="H30" s="349"/>
      <c r="I30" s="349"/>
      <c r="J30" s="350"/>
    </row>
    <row r="31" spans="1:10" ht="15">
      <c r="A31" s="289"/>
      <c r="B31" s="245">
        <v>2011</v>
      </c>
      <c r="C31" s="246">
        <v>2012</v>
      </c>
      <c r="D31" s="277"/>
      <c r="E31" s="245">
        <v>2011</v>
      </c>
      <c r="F31" s="246">
        <v>2012</v>
      </c>
      <c r="G31" s="277"/>
      <c r="H31" s="245">
        <v>2011</v>
      </c>
      <c r="I31" s="246">
        <v>2012</v>
      </c>
      <c r="J31" s="277"/>
    </row>
    <row r="32" spans="1:10" ht="15.75" thickBot="1">
      <c r="A32" s="285"/>
      <c r="B32" s="354" t="s">
        <v>76</v>
      </c>
      <c r="C32" s="355"/>
      <c r="D32" s="278" t="s">
        <v>1</v>
      </c>
      <c r="E32" s="354" t="s">
        <v>46</v>
      </c>
      <c r="F32" s="355"/>
      <c r="G32" s="279" t="s">
        <v>1</v>
      </c>
      <c r="H32" s="354" t="s">
        <v>78</v>
      </c>
      <c r="I32" s="355"/>
      <c r="J32" s="278" t="s">
        <v>1</v>
      </c>
    </row>
    <row r="33" spans="1:10" s="36" customFormat="1" ht="15">
      <c r="A33" s="290" t="s">
        <v>3</v>
      </c>
      <c r="B33" s="70">
        <v>10034</v>
      </c>
      <c r="C33" s="183">
        <v>10557</v>
      </c>
      <c r="D33" s="179">
        <f>C33/B33</f>
        <v>1.0521227825393662</v>
      </c>
      <c r="E33" s="97">
        <v>12408</v>
      </c>
      <c r="F33" s="182">
        <v>13611</v>
      </c>
      <c r="G33" s="179">
        <f>F33/E33</f>
        <v>1.0969535783365572</v>
      </c>
      <c r="H33" s="96">
        <v>10285</v>
      </c>
      <c r="I33" s="183">
        <v>10872</v>
      </c>
      <c r="J33" s="179">
        <f>I33/H33</f>
        <v>1.0570734078755468</v>
      </c>
    </row>
    <row r="34" spans="1:10" ht="15">
      <c r="A34" s="211" t="s">
        <v>9</v>
      </c>
      <c r="B34" s="274">
        <v>21804</v>
      </c>
      <c r="C34" s="177">
        <v>23258</v>
      </c>
      <c r="D34" s="180">
        <f>C34/B34</f>
        <v>1.0666850119244176</v>
      </c>
      <c r="E34" s="317">
        <v>27179</v>
      </c>
      <c r="F34" s="184">
        <v>32444</v>
      </c>
      <c r="G34" s="180">
        <f>F34/E34</f>
        <v>1.1937157364141433</v>
      </c>
      <c r="H34" s="228">
        <v>22354</v>
      </c>
      <c r="I34" s="177">
        <v>24216</v>
      </c>
      <c r="J34" s="180">
        <f>I34/H34</f>
        <v>1.0832960543974233</v>
      </c>
    </row>
    <row r="35" spans="1:10" ht="15">
      <c r="A35" s="211" t="s">
        <v>10</v>
      </c>
      <c r="B35" s="236">
        <v>8797</v>
      </c>
      <c r="C35" s="177">
        <v>9343</v>
      </c>
      <c r="D35" s="180">
        <f>C35/B35</f>
        <v>1.062066613618279</v>
      </c>
      <c r="E35" s="94">
        <v>10921</v>
      </c>
      <c r="F35" s="184">
        <v>11448</v>
      </c>
      <c r="G35" s="180">
        <f>F35/E35</f>
        <v>1.0482556542441168</v>
      </c>
      <c r="H35" s="318">
        <v>9022</v>
      </c>
      <c r="I35" s="177">
        <v>9558</v>
      </c>
      <c r="J35" s="180">
        <f>I35/H35</f>
        <v>1.0594103303037021</v>
      </c>
    </row>
    <row r="36" spans="1:10" ht="15">
      <c r="A36" s="211" t="s">
        <v>11</v>
      </c>
      <c r="B36" s="236">
        <v>4153</v>
      </c>
      <c r="C36" s="177">
        <v>4692</v>
      </c>
      <c r="D36" s="180">
        <f>C36/B36</f>
        <v>1.1297856970864435</v>
      </c>
      <c r="E36" s="94">
        <v>5190</v>
      </c>
      <c r="F36" s="184">
        <v>5586</v>
      </c>
      <c r="G36" s="180">
        <f>F36/E36</f>
        <v>1.0763005780346822</v>
      </c>
      <c r="H36" s="318">
        <v>4264</v>
      </c>
      <c r="I36" s="177">
        <v>4784</v>
      </c>
      <c r="J36" s="180">
        <f>I36/H36</f>
        <v>1.1219512195121952</v>
      </c>
    </row>
    <row r="37" spans="1:10" ht="15">
      <c r="A37" s="211" t="s">
        <v>12</v>
      </c>
      <c r="B37" s="236">
        <v>10366</v>
      </c>
      <c r="C37" s="177">
        <v>11618</v>
      </c>
      <c r="D37" s="180">
        <f>C37/B37</f>
        <v>1.1207794713486399</v>
      </c>
      <c r="E37" s="94">
        <v>12487</v>
      </c>
      <c r="F37" s="184">
        <v>14465</v>
      </c>
      <c r="G37" s="180">
        <f>F37/E37</f>
        <v>1.1584047409305678</v>
      </c>
      <c r="H37" s="318">
        <v>10583</v>
      </c>
      <c r="I37" s="177">
        <v>11849</v>
      </c>
      <c r="J37" s="180">
        <f>I37/H37</f>
        <v>1.1196258149862988</v>
      </c>
    </row>
    <row r="38" spans="1:10" ht="15.75" thickBot="1">
      <c r="A38" s="212" t="s">
        <v>13</v>
      </c>
      <c r="B38" s="276">
        <v>6305</v>
      </c>
      <c r="C38" s="187">
        <v>9470</v>
      </c>
      <c r="D38" s="181">
        <f>C38/B38</f>
        <v>1.5019825535289453</v>
      </c>
      <c r="E38" s="92">
        <v>6342</v>
      </c>
      <c r="F38" s="185">
        <v>8447</v>
      </c>
      <c r="G38" s="181">
        <f>F38/E38</f>
        <v>1.3319142226426994</v>
      </c>
      <c r="H38" s="229">
        <v>6309</v>
      </c>
      <c r="I38" s="187">
        <v>9369</v>
      </c>
      <c r="J38" s="181">
        <f>I38/H38</f>
        <v>1.485021398002853</v>
      </c>
    </row>
  </sheetData>
  <sheetProtection/>
  <mergeCells count="17">
    <mergeCell ref="A1:J1"/>
    <mergeCell ref="A10:J10"/>
    <mergeCell ref="A20:J20"/>
    <mergeCell ref="A30:J30"/>
    <mergeCell ref="E5:F5"/>
    <mergeCell ref="H5:I5"/>
    <mergeCell ref="B5:C5"/>
    <mergeCell ref="E12:F12"/>
    <mergeCell ref="H12:I12"/>
    <mergeCell ref="E22:F22"/>
    <mergeCell ref="H22:I22"/>
    <mergeCell ref="B12:C12"/>
    <mergeCell ref="B22:C22"/>
    <mergeCell ref="E32:F32"/>
    <mergeCell ref="H32:I32"/>
    <mergeCell ref="A3:J3"/>
    <mergeCell ref="B32:C3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0">
      <selection activeCell="M9" sqref="M9"/>
    </sheetView>
  </sheetViews>
  <sheetFormatPr defaultColWidth="9.140625" defaultRowHeight="15"/>
  <cols>
    <col min="1" max="1" width="8.8515625" style="0" customWidth="1"/>
    <col min="2" max="2" width="10.00390625" style="0" customWidth="1"/>
    <col min="3" max="3" width="10.421875" style="0" customWidth="1"/>
    <col min="4" max="4" width="10.28125" style="0" customWidth="1"/>
    <col min="5" max="5" width="10.00390625" style="0" bestFit="1" customWidth="1"/>
    <col min="6" max="6" width="10.140625" style="0" bestFit="1" customWidth="1"/>
    <col min="8" max="8" width="10.00390625" style="0" customWidth="1"/>
    <col min="9" max="9" width="10.00390625" style="0" bestFit="1" customWidth="1"/>
    <col min="10" max="10" width="10.140625" style="0" bestFit="1" customWidth="1"/>
  </cols>
  <sheetData>
    <row r="1" spans="1:10" ht="18.75">
      <c r="A1" s="341" t="s">
        <v>61</v>
      </c>
      <c r="B1" s="341"/>
      <c r="C1" s="341"/>
      <c r="D1" s="341"/>
      <c r="E1" s="341"/>
      <c r="F1" s="341"/>
      <c r="G1" s="341"/>
      <c r="H1" s="341"/>
      <c r="I1" s="341"/>
      <c r="J1" s="341"/>
    </row>
    <row r="2" ht="15.75" thickBot="1"/>
    <row r="3" spans="1:10" ht="15.75" thickBot="1">
      <c r="A3" s="356" t="s">
        <v>59</v>
      </c>
      <c r="B3" s="349"/>
      <c r="C3" s="349"/>
      <c r="D3" s="349"/>
      <c r="E3" s="349"/>
      <c r="F3" s="349"/>
      <c r="G3" s="349"/>
      <c r="H3" s="349"/>
      <c r="I3" s="349"/>
      <c r="J3" s="350"/>
    </row>
    <row r="4" spans="1:10" ht="15">
      <c r="A4" s="114"/>
      <c r="B4" s="18">
        <v>2011</v>
      </c>
      <c r="C4" s="1">
        <v>2012</v>
      </c>
      <c r="D4" s="116"/>
      <c r="E4" s="1">
        <v>2011</v>
      </c>
      <c r="F4" s="1">
        <v>2012</v>
      </c>
      <c r="G4" s="115"/>
      <c r="H4" s="18">
        <v>2011</v>
      </c>
      <c r="I4" s="1">
        <v>2012</v>
      </c>
      <c r="J4" s="116"/>
    </row>
    <row r="5" spans="1:10" ht="15.75" thickBot="1">
      <c r="A5" s="14"/>
      <c r="B5" s="354" t="s">
        <v>76</v>
      </c>
      <c r="C5" s="355"/>
      <c r="D5" s="98" t="s">
        <v>1</v>
      </c>
      <c r="E5" s="347" t="s">
        <v>46</v>
      </c>
      <c r="F5" s="347"/>
      <c r="G5" s="117" t="s">
        <v>1</v>
      </c>
      <c r="H5" s="354" t="s">
        <v>78</v>
      </c>
      <c r="I5" s="355"/>
      <c r="J5" s="98" t="s">
        <v>1</v>
      </c>
    </row>
    <row r="6" spans="1:10" ht="15">
      <c r="A6" s="33" t="s">
        <v>3</v>
      </c>
      <c r="B6" s="112">
        <f>C6/D6</f>
        <v>2403.24118207817</v>
      </c>
      <c r="C6" s="112">
        <f>C7+C8</f>
        <v>2521</v>
      </c>
      <c r="D6" s="154">
        <v>1.049</v>
      </c>
      <c r="E6" s="113">
        <f>F6/G6</f>
        <v>199.24812030075188</v>
      </c>
      <c r="F6" s="96">
        <f>F7+F8</f>
        <v>212</v>
      </c>
      <c r="G6" s="134">
        <v>1.064</v>
      </c>
      <c r="H6" s="112">
        <f>I6/J6</f>
        <v>2602.8571428571427</v>
      </c>
      <c r="I6" s="112">
        <f>I7+I8</f>
        <v>2733</v>
      </c>
      <c r="J6" s="154">
        <v>1.05</v>
      </c>
    </row>
    <row r="7" spans="1:10" ht="15">
      <c r="A7" s="16" t="s">
        <v>4</v>
      </c>
      <c r="B7" s="95">
        <v>1479</v>
      </c>
      <c r="C7" s="95">
        <v>1525</v>
      </c>
      <c r="D7" s="155">
        <f>C7/B7</f>
        <v>1.0311020960108181</v>
      </c>
      <c r="E7" s="339">
        <v>111</v>
      </c>
      <c r="F7" s="95">
        <v>120</v>
      </c>
      <c r="G7" s="153">
        <f>F7/E7</f>
        <v>1.0810810810810811</v>
      </c>
      <c r="H7" s="231">
        <v>1590</v>
      </c>
      <c r="I7" s="95">
        <v>1645</v>
      </c>
      <c r="J7" s="155">
        <f>I7/H7</f>
        <v>1.0345911949685536</v>
      </c>
    </row>
    <row r="8" spans="1:10" ht="15.75" thickBot="1">
      <c r="A8" s="14" t="s">
        <v>5</v>
      </c>
      <c r="B8" s="91">
        <v>924</v>
      </c>
      <c r="C8" s="91">
        <v>996</v>
      </c>
      <c r="D8" s="156">
        <f>C8/B8</f>
        <v>1.077922077922078</v>
      </c>
      <c r="E8" s="340">
        <v>88</v>
      </c>
      <c r="F8" s="30">
        <v>92</v>
      </c>
      <c r="G8" s="136">
        <f>F8/E8</f>
        <v>1.0454545454545454</v>
      </c>
      <c r="H8" s="232">
        <v>1012</v>
      </c>
      <c r="I8" s="91">
        <v>1088</v>
      </c>
      <c r="J8" s="156">
        <f>I8/H8</f>
        <v>1.075098814229249</v>
      </c>
    </row>
    <row r="9" spans="1:10" ht="15.75" thickBot="1">
      <c r="A9" s="5"/>
      <c r="B9" s="17"/>
      <c r="C9" s="17"/>
      <c r="D9" s="111"/>
      <c r="E9" s="17"/>
      <c r="F9" s="17"/>
      <c r="G9" s="111"/>
      <c r="H9" s="7"/>
      <c r="I9" s="17"/>
      <c r="J9" s="110"/>
    </row>
    <row r="10" spans="1:10" ht="15.75" thickBot="1">
      <c r="A10" s="349" t="s">
        <v>6</v>
      </c>
      <c r="B10" s="349"/>
      <c r="C10" s="349"/>
      <c r="D10" s="349"/>
      <c r="E10" s="349"/>
      <c r="F10" s="349"/>
      <c r="G10" s="349"/>
      <c r="H10" s="349"/>
      <c r="I10" s="349"/>
      <c r="J10" s="349"/>
    </row>
    <row r="11" spans="1:10" ht="15.75" thickBot="1">
      <c r="A11" s="67"/>
      <c r="B11" s="18">
        <v>2011</v>
      </c>
      <c r="C11" s="1">
        <v>2012</v>
      </c>
      <c r="D11" s="109" t="s">
        <v>7</v>
      </c>
      <c r="E11" s="58">
        <v>2011</v>
      </c>
      <c r="F11" s="9">
        <v>2012</v>
      </c>
      <c r="G11" s="59" t="s">
        <v>7</v>
      </c>
      <c r="H11" s="18">
        <v>2011</v>
      </c>
      <c r="I11" s="1">
        <v>2012</v>
      </c>
      <c r="J11" s="109" t="s">
        <v>7</v>
      </c>
    </row>
    <row r="12" spans="1:10" ht="15.75" thickBot="1">
      <c r="A12" s="29"/>
      <c r="B12" s="361" t="s">
        <v>76</v>
      </c>
      <c r="C12" s="362"/>
      <c r="D12" s="119" t="s">
        <v>8</v>
      </c>
      <c r="E12" s="347" t="s">
        <v>46</v>
      </c>
      <c r="F12" s="347"/>
      <c r="G12" s="118" t="s">
        <v>8</v>
      </c>
      <c r="H12" s="361" t="s">
        <v>78</v>
      </c>
      <c r="I12" s="362"/>
      <c r="J12" s="119" t="s">
        <v>8</v>
      </c>
    </row>
    <row r="13" spans="1:14" ht="15">
      <c r="A13" s="31" t="s">
        <v>3</v>
      </c>
      <c r="B13" s="108">
        <v>0.453</v>
      </c>
      <c r="C13" s="166">
        <v>0.479</v>
      </c>
      <c r="D13" s="154">
        <v>0.026</v>
      </c>
      <c r="E13" s="326">
        <v>42.5</v>
      </c>
      <c r="F13" s="190">
        <v>44.9</v>
      </c>
      <c r="G13" s="328">
        <f>F13-E13</f>
        <v>2.3999999999999986</v>
      </c>
      <c r="H13" s="314">
        <v>46.8</v>
      </c>
      <c r="I13" s="321">
        <v>47.7</v>
      </c>
      <c r="J13" s="333">
        <f>I13-H13</f>
        <v>0.9000000000000057</v>
      </c>
      <c r="N13" s="189"/>
    </row>
    <row r="14" spans="1:14" ht="15">
      <c r="A14" s="3" t="s">
        <v>9</v>
      </c>
      <c r="B14" s="167" t="s">
        <v>58</v>
      </c>
      <c r="C14" s="168" t="s">
        <v>58</v>
      </c>
      <c r="D14" s="158" t="s">
        <v>58</v>
      </c>
      <c r="E14" s="327" t="s">
        <v>58</v>
      </c>
      <c r="F14" s="120" t="s">
        <v>58</v>
      </c>
      <c r="G14" s="329" t="s">
        <v>58</v>
      </c>
      <c r="H14" s="332" t="s">
        <v>58</v>
      </c>
      <c r="I14" s="322" t="s">
        <v>58</v>
      </c>
      <c r="J14" s="334" t="s">
        <v>58</v>
      </c>
      <c r="N14" s="189"/>
    </row>
    <row r="15" spans="1:10" ht="15">
      <c r="A15" s="3" t="s">
        <v>10</v>
      </c>
      <c r="B15" s="106">
        <v>0.486</v>
      </c>
      <c r="C15" s="169">
        <v>0.502</v>
      </c>
      <c r="D15" s="155">
        <v>0.016</v>
      </c>
      <c r="E15" s="319">
        <v>45.7</v>
      </c>
      <c r="F15" s="319">
        <v>46.7</v>
      </c>
      <c r="G15" s="330">
        <f>F15-E15</f>
        <v>1</v>
      </c>
      <c r="H15" s="315">
        <v>48.8</v>
      </c>
      <c r="I15" s="323">
        <v>49.8</v>
      </c>
      <c r="J15" s="335">
        <f>I15-H15</f>
        <v>1</v>
      </c>
    </row>
    <row r="16" spans="1:10" ht="15">
      <c r="A16" s="3" t="s">
        <v>11</v>
      </c>
      <c r="B16" s="106">
        <v>0.434</v>
      </c>
      <c r="C16" s="170">
        <v>0.474</v>
      </c>
      <c r="D16" s="155">
        <v>0.04</v>
      </c>
      <c r="E16" s="319">
        <v>38.3</v>
      </c>
      <c r="F16" s="319">
        <v>42.3</v>
      </c>
      <c r="G16" s="330">
        <f>F16-E16</f>
        <v>4</v>
      </c>
      <c r="H16" s="315">
        <v>45.4</v>
      </c>
      <c r="I16" s="324">
        <v>47</v>
      </c>
      <c r="J16" s="335">
        <f>I16-H16</f>
        <v>1.6000000000000014</v>
      </c>
    </row>
    <row r="17" spans="1:10" ht="15">
      <c r="A17" s="3" t="s">
        <v>12</v>
      </c>
      <c r="B17" s="106">
        <v>0.642</v>
      </c>
      <c r="C17" s="170">
        <v>0.658</v>
      </c>
      <c r="D17" s="155">
        <v>0.016</v>
      </c>
      <c r="E17" s="319">
        <v>66.9</v>
      </c>
      <c r="F17" s="319">
        <v>76.5</v>
      </c>
      <c r="G17" s="330">
        <f>F17-E17</f>
        <v>9.599999999999994</v>
      </c>
      <c r="H17" s="315">
        <v>64.8</v>
      </c>
      <c r="I17" s="324">
        <v>66.7</v>
      </c>
      <c r="J17" s="335">
        <f>I17-H17</f>
        <v>1.9000000000000057</v>
      </c>
    </row>
    <row r="18" spans="1:10" ht="15.75" thickBot="1">
      <c r="A18" s="5" t="s">
        <v>13</v>
      </c>
      <c r="B18" s="105">
        <v>0.438</v>
      </c>
      <c r="C18" s="171">
        <v>0.477</v>
      </c>
      <c r="D18" s="156">
        <v>0.039</v>
      </c>
      <c r="E18" s="320">
        <v>42.1</v>
      </c>
      <c r="F18" s="320">
        <v>43.7</v>
      </c>
      <c r="G18" s="331">
        <f>F18-E18</f>
        <v>1.6000000000000014</v>
      </c>
      <c r="H18" s="316">
        <v>43.7</v>
      </c>
      <c r="I18" s="325">
        <v>47.2</v>
      </c>
      <c r="J18" s="336">
        <f>I18-H18</f>
        <v>3.5</v>
      </c>
    </row>
    <row r="19" spans="9:10" ht="15.75" thickBot="1">
      <c r="I19" s="90"/>
      <c r="J19" s="3"/>
    </row>
    <row r="20" spans="1:10" ht="15.75" thickBot="1">
      <c r="A20" s="356" t="s">
        <v>14</v>
      </c>
      <c r="B20" s="349"/>
      <c r="C20" s="349"/>
      <c r="D20" s="349"/>
      <c r="E20" s="349"/>
      <c r="F20" s="349"/>
      <c r="G20" s="349"/>
      <c r="H20" s="349"/>
      <c r="I20" s="349"/>
      <c r="J20" s="350"/>
    </row>
    <row r="21" spans="1:10" ht="15">
      <c r="A21" s="66"/>
      <c r="B21" s="18">
        <v>2011</v>
      </c>
      <c r="C21" s="1">
        <v>2012</v>
      </c>
      <c r="D21" s="116"/>
      <c r="E21" s="1">
        <v>2011</v>
      </c>
      <c r="F21" s="1">
        <v>2012</v>
      </c>
      <c r="G21" s="115"/>
      <c r="H21" s="18">
        <v>2011</v>
      </c>
      <c r="I21" s="1">
        <v>2012</v>
      </c>
      <c r="J21" s="116"/>
    </row>
    <row r="22" spans="1:10" ht="15.75" thickBot="1">
      <c r="A22" s="5"/>
      <c r="B22" s="361" t="s">
        <v>76</v>
      </c>
      <c r="C22" s="362"/>
      <c r="D22" s="121" t="s">
        <v>1</v>
      </c>
      <c r="E22" s="347" t="s">
        <v>46</v>
      </c>
      <c r="F22" s="347"/>
      <c r="G22" s="117" t="s">
        <v>1</v>
      </c>
      <c r="H22" s="361" t="s">
        <v>78</v>
      </c>
      <c r="I22" s="362"/>
      <c r="J22" s="121" t="s">
        <v>1</v>
      </c>
    </row>
    <row r="23" spans="1:10" ht="15">
      <c r="A23" s="33" t="s">
        <v>3</v>
      </c>
      <c r="B23" s="191">
        <f>C23/D23</f>
        <v>11498.630136986301</v>
      </c>
      <c r="C23" s="188">
        <v>12591</v>
      </c>
      <c r="D23" s="198">
        <v>1.095</v>
      </c>
      <c r="E23" s="104">
        <f>F23/G23</f>
        <v>11275.270758122742</v>
      </c>
      <c r="F23" s="103">
        <v>12493</v>
      </c>
      <c r="G23" s="159">
        <v>1.108</v>
      </c>
      <c r="H23" s="191">
        <f>I23/J23</f>
        <v>11481.751824817517</v>
      </c>
      <c r="I23" s="188">
        <v>12584</v>
      </c>
      <c r="J23" s="198">
        <v>1.096</v>
      </c>
    </row>
    <row r="24" spans="1:10" ht="15">
      <c r="A24" s="16" t="s">
        <v>9</v>
      </c>
      <c r="B24" s="192" t="s">
        <v>58</v>
      </c>
      <c r="C24" s="193" t="s">
        <v>58</v>
      </c>
      <c r="D24" s="199" t="s">
        <v>58</v>
      </c>
      <c r="E24" s="120" t="s">
        <v>58</v>
      </c>
      <c r="F24" s="120" t="s">
        <v>58</v>
      </c>
      <c r="G24" s="157" t="s">
        <v>58</v>
      </c>
      <c r="H24" s="192" t="s">
        <v>58</v>
      </c>
      <c r="I24" s="193" t="s">
        <v>58</v>
      </c>
      <c r="J24" s="199" t="s">
        <v>58</v>
      </c>
    </row>
    <row r="25" spans="1:10" ht="15">
      <c r="A25" s="16" t="s">
        <v>10</v>
      </c>
      <c r="B25" s="194">
        <f>C25/D25</f>
        <v>14205.199628597959</v>
      </c>
      <c r="C25" s="195">
        <v>15299</v>
      </c>
      <c r="D25" s="200">
        <v>1.077</v>
      </c>
      <c r="E25" s="122">
        <f>F25/G25</f>
        <v>13853.497164461247</v>
      </c>
      <c r="F25" s="102">
        <v>14657</v>
      </c>
      <c r="G25" s="160">
        <v>1.058</v>
      </c>
      <c r="H25" s="194">
        <f>I25/J25</f>
        <v>14161.71003717472</v>
      </c>
      <c r="I25" s="195">
        <v>15238</v>
      </c>
      <c r="J25" s="200">
        <v>1.076</v>
      </c>
    </row>
    <row r="26" spans="1:10" ht="15">
      <c r="A26" s="16" t="s">
        <v>11</v>
      </c>
      <c r="B26" s="194">
        <f>C26/D26</f>
        <v>8926.987060998152</v>
      </c>
      <c r="C26" s="196">
        <v>9659</v>
      </c>
      <c r="D26" s="200">
        <v>1.082</v>
      </c>
      <c r="E26" s="122">
        <f>F26/G26</f>
        <v>7343.971631205674</v>
      </c>
      <c r="F26" s="102">
        <v>8284</v>
      </c>
      <c r="G26" s="160">
        <v>1.128</v>
      </c>
      <c r="H26" s="194">
        <f>I26/J26</f>
        <v>8799.448022079117</v>
      </c>
      <c r="I26" s="196">
        <v>9565</v>
      </c>
      <c r="J26" s="200">
        <v>1.087</v>
      </c>
    </row>
    <row r="27" spans="1:10" ht="15">
      <c r="A27" s="16" t="s">
        <v>12</v>
      </c>
      <c r="B27" s="194">
        <f>C27/D27</f>
        <v>11169.658886894074</v>
      </c>
      <c r="C27" s="196">
        <v>12443</v>
      </c>
      <c r="D27" s="200">
        <v>1.114</v>
      </c>
      <c r="E27" s="122">
        <f>F27/G27</f>
        <v>13105.421686746988</v>
      </c>
      <c r="F27" s="102">
        <v>13053</v>
      </c>
      <c r="G27" s="160">
        <v>0.996</v>
      </c>
      <c r="H27" s="194">
        <f>I27/J27</f>
        <v>11382.513661202185</v>
      </c>
      <c r="I27" s="196">
        <v>12498</v>
      </c>
      <c r="J27" s="200">
        <v>1.098</v>
      </c>
    </row>
    <row r="28" spans="1:10" ht="15.75" thickBot="1">
      <c r="A28" s="14" t="s">
        <v>15</v>
      </c>
      <c r="B28" s="186">
        <f>C28/D28</f>
        <v>14030.728709394205</v>
      </c>
      <c r="C28" s="197">
        <v>15981</v>
      </c>
      <c r="D28" s="201">
        <v>1.139</v>
      </c>
      <c r="E28" s="101">
        <f>F28/G28</f>
        <v>11770.799347471451</v>
      </c>
      <c r="F28" s="100">
        <v>14431</v>
      </c>
      <c r="G28" s="161">
        <v>1.226</v>
      </c>
      <c r="H28" s="186">
        <f>I28/J28</f>
        <v>13777.00348432056</v>
      </c>
      <c r="I28" s="197">
        <v>15816</v>
      </c>
      <c r="J28" s="201">
        <v>1.148</v>
      </c>
    </row>
    <row r="29" spans="4:10" ht="15.75" thickBot="1">
      <c r="D29" s="3"/>
      <c r="G29" s="3"/>
      <c r="J29" s="3"/>
    </row>
    <row r="30" spans="1:10" ht="15.75" thickBot="1">
      <c r="A30" s="356" t="s">
        <v>16</v>
      </c>
      <c r="B30" s="349"/>
      <c r="C30" s="349"/>
      <c r="D30" s="349"/>
      <c r="E30" s="349"/>
      <c r="F30" s="349"/>
      <c r="G30" s="349"/>
      <c r="H30" s="349"/>
      <c r="I30" s="349"/>
      <c r="J30" s="350"/>
    </row>
    <row r="31" spans="1:10" ht="15">
      <c r="A31" s="66"/>
      <c r="B31" s="18">
        <v>2011</v>
      </c>
      <c r="C31" s="1">
        <v>2012</v>
      </c>
      <c r="D31" s="116"/>
      <c r="E31" s="1">
        <v>2011</v>
      </c>
      <c r="F31" s="1">
        <v>2012</v>
      </c>
      <c r="G31" s="115"/>
      <c r="H31" s="18">
        <v>2011</v>
      </c>
      <c r="I31" s="1">
        <v>2012</v>
      </c>
      <c r="J31" s="116"/>
    </row>
    <row r="32" spans="1:10" ht="15.75" thickBot="1">
      <c r="A32" s="5"/>
      <c r="B32" s="354" t="s">
        <v>76</v>
      </c>
      <c r="C32" s="355"/>
      <c r="D32" s="121" t="s">
        <v>1</v>
      </c>
      <c r="E32" s="347" t="s">
        <v>46</v>
      </c>
      <c r="F32" s="347"/>
      <c r="G32" s="117" t="s">
        <v>1</v>
      </c>
      <c r="H32" s="354" t="s">
        <v>78</v>
      </c>
      <c r="I32" s="355"/>
      <c r="J32" s="121" t="s">
        <v>1</v>
      </c>
    </row>
    <row r="33" spans="1:16" ht="15">
      <c r="A33" s="31" t="s">
        <v>3</v>
      </c>
      <c r="B33" s="61">
        <v>5250</v>
      </c>
      <c r="C33" s="96">
        <v>6037</v>
      </c>
      <c r="D33" s="154">
        <f>C33/B33</f>
        <v>1.149904761904762</v>
      </c>
      <c r="E33" s="97">
        <v>4893</v>
      </c>
      <c r="F33" s="97">
        <v>5611</v>
      </c>
      <c r="G33" s="129">
        <f>F33/E33</f>
        <v>1.146740241160842</v>
      </c>
      <c r="H33" s="96">
        <v>5478</v>
      </c>
      <c r="I33" s="97">
        <v>6001</v>
      </c>
      <c r="J33" s="154">
        <f>I33/H33</f>
        <v>1.0954728002920775</v>
      </c>
      <c r="P33" s="123"/>
    </row>
    <row r="34" spans="1:10" ht="15">
      <c r="A34" s="3" t="s">
        <v>9</v>
      </c>
      <c r="B34" s="167" t="s">
        <v>58</v>
      </c>
      <c r="C34" s="168" t="s">
        <v>58</v>
      </c>
      <c r="D34" s="158" t="s">
        <v>58</v>
      </c>
      <c r="E34" s="337" t="s">
        <v>58</v>
      </c>
      <c r="F34" s="120" t="s">
        <v>58</v>
      </c>
      <c r="G34" s="157" t="s">
        <v>58</v>
      </c>
      <c r="H34" s="338" t="s">
        <v>58</v>
      </c>
      <c r="I34" s="120" t="s">
        <v>58</v>
      </c>
      <c r="J34" s="158" t="s">
        <v>58</v>
      </c>
    </row>
    <row r="35" spans="1:10" ht="15">
      <c r="A35" s="3" t="s">
        <v>10</v>
      </c>
      <c r="B35" s="62">
        <v>6876</v>
      </c>
      <c r="C35" s="93">
        <v>7678</v>
      </c>
      <c r="D35" s="162">
        <f>C35/B35</f>
        <v>1.1166375799883654</v>
      </c>
      <c r="E35" s="94">
        <v>6339</v>
      </c>
      <c r="F35" s="94">
        <v>6852</v>
      </c>
      <c r="G35" s="138">
        <f>F35/E35</f>
        <v>1.0809275911026976</v>
      </c>
      <c r="H35" s="318">
        <v>6940</v>
      </c>
      <c r="I35" s="94">
        <v>7595</v>
      </c>
      <c r="J35" s="162">
        <f>I35/H35</f>
        <v>1.0943804034582132</v>
      </c>
    </row>
    <row r="36" spans="1:10" ht="15">
      <c r="A36" s="3" t="s">
        <v>11</v>
      </c>
      <c r="B36" s="62">
        <v>3751</v>
      </c>
      <c r="C36" s="93">
        <v>4582</v>
      </c>
      <c r="D36" s="162">
        <f>C36/B36</f>
        <v>1.221540922420688</v>
      </c>
      <c r="E36" s="94">
        <v>2898</v>
      </c>
      <c r="F36" s="94">
        <v>3501</v>
      </c>
      <c r="G36" s="138">
        <f>F36/E36</f>
        <v>1.2080745341614907</v>
      </c>
      <c r="H36" s="318">
        <v>4025</v>
      </c>
      <c r="I36" s="94">
        <v>4500</v>
      </c>
      <c r="J36" s="162">
        <f>I36/H36</f>
        <v>1.1180124223602483</v>
      </c>
    </row>
    <row r="37" spans="1:10" ht="15">
      <c r="A37" s="3" t="s">
        <v>12</v>
      </c>
      <c r="B37" s="62">
        <v>6824</v>
      </c>
      <c r="C37" s="93">
        <v>8190</v>
      </c>
      <c r="D37" s="162">
        <f>C37/B37</f>
        <v>1.2001758499413833</v>
      </c>
      <c r="E37" s="94">
        <v>9084</v>
      </c>
      <c r="F37" s="94">
        <v>9990</v>
      </c>
      <c r="G37" s="138">
        <f>F37/E37</f>
        <v>1.0997357992073977</v>
      </c>
      <c r="H37" s="318">
        <v>7160</v>
      </c>
      <c r="I37" s="94">
        <v>8332</v>
      </c>
      <c r="J37" s="162">
        <f>I37/H37</f>
        <v>1.163687150837989</v>
      </c>
    </row>
    <row r="38" spans="1:10" ht="15.75" thickBot="1">
      <c r="A38" s="5" t="s">
        <v>15</v>
      </c>
      <c r="B38" s="63">
        <v>6367</v>
      </c>
      <c r="C38" s="91">
        <v>7618</v>
      </c>
      <c r="D38" s="163">
        <f>C38/B38</f>
        <v>1.1964818595885032</v>
      </c>
      <c r="E38" s="92">
        <v>5009</v>
      </c>
      <c r="F38" s="92">
        <v>6306</v>
      </c>
      <c r="G38" s="139">
        <f>F38/E38</f>
        <v>1.2589339189458975</v>
      </c>
      <c r="H38" s="229">
        <v>6252</v>
      </c>
      <c r="I38" s="92">
        <v>7467</v>
      </c>
      <c r="J38" s="163">
        <f>I38/H38</f>
        <v>1.194337811900192</v>
      </c>
    </row>
  </sheetData>
  <sheetProtection/>
  <mergeCells count="17">
    <mergeCell ref="A10:J10"/>
    <mergeCell ref="A1:J1"/>
    <mergeCell ref="A3:J3"/>
    <mergeCell ref="B5:C5"/>
    <mergeCell ref="E5:F5"/>
    <mergeCell ref="H5:I5"/>
    <mergeCell ref="A30:J30"/>
    <mergeCell ref="B32:C32"/>
    <mergeCell ref="E32:F32"/>
    <mergeCell ref="H32:I32"/>
    <mergeCell ref="B12:C12"/>
    <mergeCell ref="E12:F12"/>
    <mergeCell ref="H12:I12"/>
    <mergeCell ref="A20:J20"/>
    <mergeCell ref="B22:C22"/>
    <mergeCell ref="E22:F22"/>
    <mergeCell ref="H22:I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8.140625" style="0" customWidth="1"/>
    <col min="2" max="2" width="21.8515625" style="0" customWidth="1"/>
    <col min="3" max="3" width="17.140625" style="0" customWidth="1"/>
  </cols>
  <sheetData>
    <row r="1" spans="1:3" ht="18.75">
      <c r="A1" s="363" t="s">
        <v>55</v>
      </c>
      <c r="B1" s="363"/>
      <c r="C1" s="363"/>
    </row>
    <row r="2" ht="15.75" thickBot="1"/>
    <row r="3" spans="1:3" ht="45.75" thickBot="1">
      <c r="A3" s="25" t="s">
        <v>26</v>
      </c>
      <c r="B3" s="26" t="s">
        <v>80</v>
      </c>
      <c r="C3" s="25" t="s">
        <v>27</v>
      </c>
    </row>
    <row r="4" spans="1:3" ht="15">
      <c r="A4" s="22" t="s">
        <v>28</v>
      </c>
      <c r="B4" s="53">
        <v>1468</v>
      </c>
      <c r="C4" s="41">
        <v>1.06</v>
      </c>
    </row>
    <row r="5" spans="1:3" ht="15">
      <c r="A5" s="23" t="s">
        <v>29</v>
      </c>
      <c r="B5" s="80">
        <v>530</v>
      </c>
      <c r="C5" s="42">
        <v>0.997</v>
      </c>
    </row>
    <row r="6" spans="1:3" ht="15">
      <c r="A6" s="23" t="s">
        <v>34</v>
      </c>
      <c r="B6" s="80">
        <v>501</v>
      </c>
      <c r="C6" s="42">
        <v>1.309</v>
      </c>
    </row>
    <row r="7" spans="1:3" ht="15">
      <c r="A7" s="23" t="s">
        <v>31</v>
      </c>
      <c r="B7" s="80">
        <v>483</v>
      </c>
      <c r="C7" s="42">
        <v>1.208</v>
      </c>
    </row>
    <row r="8" spans="1:3" ht="15">
      <c r="A8" s="23" t="s">
        <v>30</v>
      </c>
      <c r="B8" s="80">
        <v>478</v>
      </c>
      <c r="C8" s="42">
        <v>1.088</v>
      </c>
    </row>
    <row r="9" spans="1:3" ht="15">
      <c r="A9" s="23" t="s">
        <v>35</v>
      </c>
      <c r="B9" s="80">
        <v>286</v>
      </c>
      <c r="C9" s="42">
        <v>1.039</v>
      </c>
    </row>
    <row r="10" spans="1:3" ht="15">
      <c r="A10" s="23" t="s">
        <v>36</v>
      </c>
      <c r="B10" s="80">
        <v>279</v>
      </c>
      <c r="C10" s="42">
        <v>0.977</v>
      </c>
    </row>
    <row r="11" spans="1:3" ht="15">
      <c r="A11" s="23" t="s">
        <v>32</v>
      </c>
      <c r="B11" s="80">
        <v>377</v>
      </c>
      <c r="C11" s="42">
        <v>1.047</v>
      </c>
    </row>
    <row r="12" spans="1:3" ht="15">
      <c r="A12" s="23" t="s">
        <v>33</v>
      </c>
      <c r="B12" s="80">
        <v>387</v>
      </c>
      <c r="C12" s="42">
        <v>1.005</v>
      </c>
    </row>
    <row r="13" spans="1:3" ht="15.75" thickBot="1">
      <c r="A13" s="24" t="s">
        <v>63</v>
      </c>
      <c r="B13" s="81">
        <v>316</v>
      </c>
      <c r="C13" s="43">
        <v>1.085</v>
      </c>
    </row>
    <row r="14" ht="15.75" thickBot="1"/>
    <row r="15" spans="1:3" ht="45.75" customHeight="1" thickBot="1">
      <c r="A15" s="205" t="s">
        <v>64</v>
      </c>
      <c r="B15" s="206" t="s">
        <v>80</v>
      </c>
      <c r="C15" s="207" t="s">
        <v>27</v>
      </c>
    </row>
    <row r="16" spans="1:3" ht="15">
      <c r="A16" s="22" t="s">
        <v>29</v>
      </c>
      <c r="B16" s="208">
        <v>530</v>
      </c>
      <c r="C16" s="214">
        <v>0.997</v>
      </c>
    </row>
    <row r="17" spans="1:3" ht="15">
      <c r="A17" s="23" t="s">
        <v>65</v>
      </c>
      <c r="B17" s="209">
        <v>170</v>
      </c>
      <c r="C17" s="215">
        <v>1.157</v>
      </c>
    </row>
    <row r="18" spans="1:3" ht="15">
      <c r="A18" s="23" t="s">
        <v>67</v>
      </c>
      <c r="B18" s="209">
        <v>186</v>
      </c>
      <c r="C18" s="215">
        <v>1.206</v>
      </c>
    </row>
    <row r="19" spans="1:3" ht="15">
      <c r="A19" s="23" t="s">
        <v>35</v>
      </c>
      <c r="B19" s="209">
        <v>286</v>
      </c>
      <c r="C19" s="215">
        <v>1.039</v>
      </c>
    </row>
    <row r="20" spans="1:3" ht="15">
      <c r="A20" s="23" t="s">
        <v>66</v>
      </c>
      <c r="B20" s="209">
        <v>95</v>
      </c>
      <c r="C20" s="215">
        <v>1.175</v>
      </c>
    </row>
    <row r="21" spans="1:3" ht="15">
      <c r="A21" s="23" t="s">
        <v>81</v>
      </c>
      <c r="B21" s="209">
        <v>42</v>
      </c>
      <c r="C21" s="215">
        <v>1.145</v>
      </c>
    </row>
    <row r="22" spans="1:3" ht="15.75" thickBot="1">
      <c r="A22" s="24" t="s">
        <v>75</v>
      </c>
      <c r="B22" s="210">
        <v>50</v>
      </c>
      <c r="C22" s="216">
        <v>1.151</v>
      </c>
    </row>
    <row r="23" ht="15.75" thickBot="1"/>
    <row r="24" spans="1:3" ht="45.75" thickBot="1">
      <c r="A24" s="205" t="s">
        <v>68</v>
      </c>
      <c r="B24" s="206" t="s">
        <v>80</v>
      </c>
      <c r="C24" s="207" t="s">
        <v>27</v>
      </c>
    </row>
    <row r="25" spans="1:3" ht="15">
      <c r="A25" s="22" t="s">
        <v>34</v>
      </c>
      <c r="B25" s="53">
        <v>501</v>
      </c>
      <c r="C25" s="217">
        <v>1.309</v>
      </c>
    </row>
    <row r="26" spans="1:3" ht="15">
      <c r="A26" s="23" t="s">
        <v>71</v>
      </c>
      <c r="B26" s="211">
        <v>107</v>
      </c>
      <c r="C26" s="292">
        <v>1.094</v>
      </c>
    </row>
    <row r="27" spans="1:3" ht="15">
      <c r="A27" s="23" t="s">
        <v>69</v>
      </c>
      <c r="B27" s="211">
        <v>58</v>
      </c>
      <c r="C27" s="292">
        <v>1.983</v>
      </c>
    </row>
    <row r="28" spans="1:3" ht="15.75" thickBot="1">
      <c r="A28" s="24" t="s">
        <v>70</v>
      </c>
      <c r="B28" s="212">
        <v>24</v>
      </c>
      <c r="C28" s="293" t="s">
        <v>58</v>
      </c>
    </row>
    <row r="32" ht="15">
      <c r="D32" t="s">
        <v>62</v>
      </c>
    </row>
    <row r="33" ht="15">
      <c r="F33">
        <v>13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"/>
  <dimension ref="A1:J19"/>
  <sheetViews>
    <sheetView zoomScalePageLayoutView="0" workbookViewId="0" topLeftCell="A1">
      <selection activeCell="G23" sqref="G23"/>
    </sheetView>
  </sheetViews>
  <sheetFormatPr defaultColWidth="9.140625" defaultRowHeight="15"/>
  <cols>
    <col min="3" max="3" width="12.57421875" style="0" bestFit="1" customWidth="1"/>
    <col min="4" max="4" width="12.57421875" style="0" customWidth="1"/>
    <col min="5" max="5" width="12.57421875" style="0" bestFit="1" customWidth="1"/>
    <col min="6" max="7" width="12.57421875" style="0" customWidth="1"/>
    <col min="8" max="8" width="13.140625" style="0" customWidth="1"/>
    <col min="9" max="9" width="13.421875" style="0" customWidth="1"/>
    <col min="10" max="10" width="13.7109375" style="0" customWidth="1"/>
  </cols>
  <sheetData>
    <row r="1" spans="1:10" ht="19.5" thickBot="1">
      <c r="A1" s="357" t="s">
        <v>79</v>
      </c>
      <c r="B1" s="358"/>
      <c r="C1" s="358"/>
      <c r="D1" s="358"/>
      <c r="E1" s="358"/>
      <c r="F1" s="358"/>
      <c r="G1" s="359"/>
      <c r="H1" s="47"/>
      <c r="I1" s="47"/>
      <c r="J1" s="12"/>
    </row>
    <row r="2" spans="8:10" ht="15.75" thickBot="1">
      <c r="H2" s="12"/>
      <c r="I2" s="12"/>
      <c r="J2" s="12"/>
    </row>
    <row r="3" spans="1:10" s="36" customFormat="1" ht="15.75" thickBot="1">
      <c r="A3" s="48"/>
      <c r="B3" s="49"/>
      <c r="C3" s="140">
        <v>2011</v>
      </c>
      <c r="D3" s="140" t="s">
        <v>57</v>
      </c>
      <c r="E3" s="140">
        <v>2012</v>
      </c>
      <c r="F3" s="140" t="s">
        <v>57</v>
      </c>
      <c r="G3" s="141" t="s">
        <v>50</v>
      </c>
      <c r="H3" s="51"/>
      <c r="I3" s="51"/>
      <c r="J3" s="51"/>
    </row>
    <row r="4" spans="1:10" ht="15">
      <c r="A4" s="370" t="s">
        <v>49</v>
      </c>
      <c r="B4" s="371"/>
      <c r="C4" s="142">
        <f>E4/G4</f>
        <v>105967.47967479675</v>
      </c>
      <c r="D4" s="143">
        <v>1</v>
      </c>
      <c r="E4" s="144">
        <v>117306</v>
      </c>
      <c r="F4" s="143">
        <v>1</v>
      </c>
      <c r="G4" s="202">
        <v>1.107</v>
      </c>
      <c r="H4" s="52"/>
      <c r="I4" s="52"/>
      <c r="J4" s="52"/>
    </row>
    <row r="5" spans="1:7" ht="15">
      <c r="A5" s="370"/>
      <c r="B5" s="371"/>
      <c r="C5" s="145"/>
      <c r="D5" s="146"/>
      <c r="E5" s="147"/>
      <c r="F5" s="146"/>
      <c r="G5" s="148"/>
    </row>
    <row r="6" spans="1:7" ht="15">
      <c r="A6" s="370" t="s">
        <v>22</v>
      </c>
      <c r="B6" s="371"/>
      <c r="C6" s="149">
        <f>E6/G6</f>
        <v>55794.17122040073</v>
      </c>
      <c r="D6" s="150">
        <f>C6/C4</f>
        <v>0.526521640333688</v>
      </c>
      <c r="E6" s="102">
        <v>61262</v>
      </c>
      <c r="F6" s="150">
        <f>E6/E4</f>
        <v>0.5222409765911377</v>
      </c>
      <c r="G6" s="204">
        <v>1.098</v>
      </c>
    </row>
    <row r="7" spans="1:7" ht="15">
      <c r="A7" s="370"/>
      <c r="B7" s="371"/>
      <c r="C7" s="145"/>
      <c r="D7" s="146"/>
      <c r="E7" s="147"/>
      <c r="F7" s="146"/>
      <c r="G7" s="148"/>
    </row>
    <row r="8" spans="1:9" ht="15.75" thickBot="1">
      <c r="A8" s="367" t="s">
        <v>20</v>
      </c>
      <c r="B8" s="369"/>
      <c r="C8" s="151">
        <f>E8/G8</f>
        <v>15247.377622377624</v>
      </c>
      <c r="D8" s="152">
        <f>C8/C4</f>
        <v>0.14388732910483717</v>
      </c>
      <c r="E8" s="100">
        <v>17443</v>
      </c>
      <c r="F8" s="152">
        <f>E8/E4</f>
        <v>0.14869657136037373</v>
      </c>
      <c r="G8" s="203">
        <v>1.144</v>
      </c>
      <c r="I8" t="s">
        <v>52</v>
      </c>
    </row>
    <row r="10" ht="15.75" thickBot="1"/>
    <row r="11" spans="1:10" ht="15.75" thickBot="1">
      <c r="A11" s="48"/>
      <c r="B11" s="49"/>
      <c r="C11" s="349">
        <v>2007</v>
      </c>
      <c r="D11" s="349"/>
      <c r="E11" s="349">
        <v>2008</v>
      </c>
      <c r="F11" s="349"/>
      <c r="G11" s="349">
        <v>2012</v>
      </c>
      <c r="H11" s="349"/>
      <c r="I11" s="213" t="s">
        <v>72</v>
      </c>
      <c r="J11" s="50" t="s">
        <v>73</v>
      </c>
    </row>
    <row r="12" spans="1:10" ht="15.75" thickBot="1">
      <c r="A12" s="367" t="s">
        <v>49</v>
      </c>
      <c r="B12" s="368"/>
      <c r="C12" s="364">
        <v>114851</v>
      </c>
      <c r="D12" s="366"/>
      <c r="E12" s="364">
        <v>114527</v>
      </c>
      <c r="F12" s="365"/>
      <c r="G12" s="364">
        <v>117306</v>
      </c>
      <c r="H12" s="365"/>
      <c r="I12" s="8">
        <f>G12/C12</f>
        <v>1.0213755213276332</v>
      </c>
      <c r="J12" s="8">
        <f>G12/E12</f>
        <v>1.024265020475521</v>
      </c>
    </row>
    <row r="14" ht="15.75" thickBot="1"/>
    <row r="15" spans="1:10" ht="15.75" thickBot="1">
      <c r="A15" s="48"/>
      <c r="B15" s="49"/>
      <c r="C15" s="349">
        <v>2008</v>
      </c>
      <c r="D15" s="349"/>
      <c r="E15" s="349">
        <v>2009</v>
      </c>
      <c r="F15" s="349"/>
      <c r="G15" s="349">
        <v>2012</v>
      </c>
      <c r="H15" s="349"/>
      <c r="I15" s="213" t="s">
        <v>73</v>
      </c>
      <c r="J15" s="50" t="s">
        <v>74</v>
      </c>
    </row>
    <row r="16" spans="1:10" ht="15.75" thickBot="1">
      <c r="A16" s="367" t="s">
        <v>22</v>
      </c>
      <c r="B16" s="368"/>
      <c r="C16" s="364">
        <v>63561</v>
      </c>
      <c r="D16" s="365"/>
      <c r="E16" s="364">
        <v>54145</v>
      </c>
      <c r="F16" s="365"/>
      <c r="G16" s="364">
        <v>61262</v>
      </c>
      <c r="H16" s="365"/>
      <c r="I16" s="8">
        <f>G16/C16</f>
        <v>0.9638300215540977</v>
      </c>
      <c r="J16" s="8">
        <f>G16/E16</f>
        <v>1.131443346569397</v>
      </c>
    </row>
    <row r="17" ht="15.75" thickBot="1"/>
    <row r="18" spans="1:10" ht="15.75" thickBot="1">
      <c r="A18" s="48"/>
      <c r="B18" s="49"/>
      <c r="C18" s="349">
        <v>2008</v>
      </c>
      <c r="D18" s="349"/>
      <c r="E18" s="349">
        <v>2009</v>
      </c>
      <c r="F18" s="349"/>
      <c r="G18" s="349">
        <v>2012</v>
      </c>
      <c r="H18" s="349"/>
      <c r="I18" s="213" t="s">
        <v>73</v>
      </c>
      <c r="J18" s="50" t="s">
        <v>74</v>
      </c>
    </row>
    <row r="19" spans="1:10" ht="15.75" thickBot="1">
      <c r="A19" s="367" t="s">
        <v>20</v>
      </c>
      <c r="B19" s="368"/>
      <c r="C19" s="364">
        <v>17106</v>
      </c>
      <c r="D19" s="365"/>
      <c r="E19" s="364">
        <v>17511</v>
      </c>
      <c r="F19" s="365"/>
      <c r="G19" s="364">
        <v>17443</v>
      </c>
      <c r="H19" s="365"/>
      <c r="I19" s="8">
        <f>G19/C19</f>
        <v>1.0197006898164387</v>
      </c>
      <c r="J19" s="8">
        <f>G19/E19</f>
        <v>0.9961167266289761</v>
      </c>
    </row>
    <row r="24" ht="15" customHeight="1"/>
  </sheetData>
  <sheetProtection/>
  <mergeCells count="27">
    <mergeCell ref="G18:H18"/>
    <mergeCell ref="G19:H19"/>
    <mergeCell ref="C18:D18"/>
    <mergeCell ref="E18:F18"/>
    <mergeCell ref="A19:B19"/>
    <mergeCell ref="C19:D19"/>
    <mergeCell ref="E19:F19"/>
    <mergeCell ref="A1:G1"/>
    <mergeCell ref="A4:B4"/>
    <mergeCell ref="A5:B5"/>
    <mergeCell ref="A6:B6"/>
    <mergeCell ref="A7:B7"/>
    <mergeCell ref="A16:B16"/>
    <mergeCell ref="A12:B12"/>
    <mergeCell ref="A8:B8"/>
    <mergeCell ref="E15:F15"/>
    <mergeCell ref="E11:F11"/>
    <mergeCell ref="E12:F12"/>
    <mergeCell ref="G16:H16"/>
    <mergeCell ref="G11:H11"/>
    <mergeCell ref="G12:H12"/>
    <mergeCell ref="C15:D15"/>
    <mergeCell ref="C11:D11"/>
    <mergeCell ref="C12:D12"/>
    <mergeCell ref="G15:H15"/>
    <mergeCell ref="C16:D16"/>
    <mergeCell ref="E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11.7109375" style="0" customWidth="1"/>
    <col min="2" max="2" width="9.28125" style="0" bestFit="1" customWidth="1"/>
  </cols>
  <sheetData>
    <row r="1" spans="1:9" ht="18.75">
      <c r="A1" s="341" t="s">
        <v>56</v>
      </c>
      <c r="B1" s="341"/>
      <c r="C1" s="341"/>
      <c r="D1" s="341"/>
      <c r="E1" s="341"/>
      <c r="F1" s="341"/>
      <c r="G1" s="341"/>
      <c r="H1" s="341"/>
      <c r="I1" s="341"/>
    </row>
    <row r="2" spans="1:4" ht="15.75" thickBot="1">
      <c r="A2" s="5"/>
      <c r="C2" s="3"/>
      <c r="D2" s="3"/>
    </row>
    <row r="3" spans="1:6" ht="15.75" thickBot="1">
      <c r="A3" s="73"/>
      <c r="B3" s="77">
        <v>2011</v>
      </c>
      <c r="C3" s="78">
        <v>2012</v>
      </c>
      <c r="D3" s="79" t="s">
        <v>37</v>
      </c>
      <c r="E3" s="3"/>
      <c r="F3" s="27"/>
    </row>
    <row r="4" spans="1:6" ht="15">
      <c r="A4" s="18" t="s">
        <v>38</v>
      </c>
      <c r="B4" s="74">
        <v>275.4538095238095</v>
      </c>
      <c r="C4" s="75">
        <v>307.4081818181818</v>
      </c>
      <c r="D4" s="76">
        <f aca="true" t="shared" si="0" ref="D4:D12">C4/B4</f>
        <v>1.1160062819592633</v>
      </c>
      <c r="F4" s="27"/>
    </row>
    <row r="5" spans="1:6" ht="15">
      <c r="A5" s="28" t="s">
        <v>39</v>
      </c>
      <c r="B5" s="54">
        <v>271.18</v>
      </c>
      <c r="C5" s="44">
        <v>290.6066666666667</v>
      </c>
      <c r="D5" s="72">
        <f t="shared" si="0"/>
        <v>1.071637534724783</v>
      </c>
      <c r="F5" s="27"/>
    </row>
    <row r="6" spans="1:6" ht="15">
      <c r="A6" s="20" t="s">
        <v>40</v>
      </c>
      <c r="B6" s="54">
        <v>270.7295238095238</v>
      </c>
      <c r="C6" s="44">
        <v>292.18</v>
      </c>
      <c r="D6" s="72">
        <f t="shared" si="0"/>
        <v>1.0792321276550836</v>
      </c>
      <c r="F6" s="27"/>
    </row>
    <row r="7" spans="1:6" ht="15">
      <c r="A7" s="20" t="s">
        <v>2</v>
      </c>
      <c r="B7" s="54">
        <v>265.3625</v>
      </c>
      <c r="C7" s="44">
        <v>295.67</v>
      </c>
      <c r="D7" s="72">
        <f t="shared" si="0"/>
        <v>1.1142116915540063</v>
      </c>
      <c r="F7" s="27"/>
    </row>
    <row r="8" spans="1:4" ht="15">
      <c r="A8" s="20" t="s">
        <v>41</v>
      </c>
      <c r="B8" s="54">
        <v>266.78090909090906</v>
      </c>
      <c r="C8" s="44">
        <v>293.53</v>
      </c>
      <c r="D8" s="55">
        <f t="shared" si="0"/>
        <v>1.1002661359849246</v>
      </c>
    </row>
    <row r="9" spans="1:4" ht="15">
      <c r="A9" s="20" t="s">
        <v>42</v>
      </c>
      <c r="B9" s="54">
        <v>266.77238095238096</v>
      </c>
      <c r="C9" s="44">
        <v>293.71</v>
      </c>
      <c r="D9" s="55">
        <f t="shared" si="0"/>
        <v>1.1009760416406351</v>
      </c>
    </row>
    <row r="10" spans="1:4" ht="15">
      <c r="A10" s="20" t="s">
        <v>43</v>
      </c>
      <c r="B10" s="54">
        <v>267.61809523809524</v>
      </c>
      <c r="C10" s="44">
        <v>286.42</v>
      </c>
      <c r="D10" s="55">
        <f t="shared" si="0"/>
        <v>1.0702564777810597</v>
      </c>
    </row>
    <row r="11" spans="1:4" ht="15">
      <c r="A11" s="28" t="s">
        <v>44</v>
      </c>
      <c r="B11" s="54">
        <v>272.2578260869565</v>
      </c>
      <c r="C11" s="44">
        <v>278.83</v>
      </c>
      <c r="D11" s="55">
        <f t="shared" si="0"/>
        <v>1.0241395224794911</v>
      </c>
    </row>
    <row r="12" spans="1:4" ht="15">
      <c r="A12" s="28" t="s">
        <v>45</v>
      </c>
      <c r="B12" s="54">
        <v>284.5995454545454</v>
      </c>
      <c r="C12" s="44">
        <v>284.07</v>
      </c>
      <c r="D12" s="55">
        <f t="shared" si="0"/>
        <v>0.9981393313411668</v>
      </c>
    </row>
    <row r="13" spans="1:4" ht="15">
      <c r="A13" s="16" t="s">
        <v>46</v>
      </c>
      <c r="B13" s="54">
        <v>296.4235</v>
      </c>
      <c r="C13" s="44">
        <v>282.20714285714286</v>
      </c>
      <c r="D13" s="55">
        <f>C13/B13</f>
        <v>0.9520403843053701</v>
      </c>
    </row>
    <row r="14" spans="1:4" ht="15">
      <c r="A14" s="20" t="s">
        <v>47</v>
      </c>
      <c r="B14" s="54">
        <v>309.7961904761905</v>
      </c>
      <c r="C14" s="44">
        <v>282.4205</v>
      </c>
      <c r="D14" s="55">
        <f>C14/B14</f>
        <v>0.9116332243010766</v>
      </c>
    </row>
    <row r="15" spans="1:4" ht="15.75" thickBot="1">
      <c r="A15" s="29" t="s">
        <v>48</v>
      </c>
      <c r="B15" s="56">
        <v>304.32238095238097</v>
      </c>
      <c r="C15" s="45"/>
      <c r="D15" s="57"/>
    </row>
    <row r="16" spans="2:3" ht="15">
      <c r="B16" s="46">
        <f>AVERAGE(B4:B15)</f>
        <v>279.2747217987327</v>
      </c>
      <c r="C16" s="46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2012-12-13T09:45:11Z</dcterms:modified>
  <cp:category/>
  <cp:version/>
  <cp:contentType/>
  <cp:contentStatus/>
</cp:coreProperties>
</file>