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ra.DESKTOP-R6FM2TQ\Documents\HAH\"/>
    </mc:Choice>
  </mc:AlternateContent>
  <bookViews>
    <workbookView xWindow="0" yWindow="0" windowWidth="19968" windowHeight="9036"/>
  </bookViews>
  <sheets>
    <sheet name="Modified LCS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4" l="1"/>
  <c r="G81" i="4"/>
  <c r="H69" i="4"/>
  <c r="G69" i="4"/>
  <c r="H60" i="4"/>
  <c r="G60" i="4"/>
  <c r="H55" i="4"/>
  <c r="G55" i="4"/>
  <c r="H44" i="4"/>
  <c r="G44" i="4"/>
  <c r="H39" i="4"/>
  <c r="G39" i="4"/>
  <c r="H28" i="4"/>
  <c r="G28" i="4"/>
  <c r="H13" i="4"/>
  <c r="G13" i="4"/>
  <c r="G83" i="4" l="1"/>
  <c r="G82" i="4"/>
  <c r="H83" i="4"/>
  <c r="H82" i="4"/>
  <c r="F83" i="4"/>
  <c r="F82" i="4"/>
  <c r="E83" i="4"/>
  <c r="E82" i="4"/>
  <c r="C44" i="4"/>
  <c r="C28" i="4"/>
  <c r="C55" i="4" l="1"/>
  <c r="C60" i="4"/>
  <c r="C81" i="4" l="1"/>
  <c r="C69" i="4"/>
  <c r="C39" i="4"/>
  <c r="C13" i="4"/>
  <c r="C83" i="4" l="1"/>
</calcChain>
</file>

<file path=xl/sharedStrings.xml><?xml version="1.0" encoding="utf-8"?>
<sst xmlns="http://schemas.openxmlformats.org/spreadsheetml/2006/main" count="212" uniqueCount="147">
  <si>
    <t>1.</t>
  </si>
  <si>
    <t>2.</t>
  </si>
  <si>
    <t>3.</t>
  </si>
  <si>
    <t>4.</t>
  </si>
  <si>
    <t>5.</t>
  </si>
  <si>
    <t>2. téma : Energia</t>
  </si>
  <si>
    <t>6.</t>
  </si>
  <si>
    <t>7.</t>
  </si>
  <si>
    <t>8.</t>
  </si>
  <si>
    <t>9.</t>
  </si>
  <si>
    <t>10.</t>
  </si>
  <si>
    <t>3. téma: Víz</t>
  </si>
  <si>
    <t>4. téma: Szennyvíz</t>
  </si>
  <si>
    <t>5. téma: Hulladék gazdálkodás</t>
  </si>
  <si>
    <t>6. téma: Ózonréteg védelem</t>
  </si>
  <si>
    <t>7. téma: Zöld beszerzés</t>
  </si>
  <si>
    <t>8. téma: Zöld iroda</t>
  </si>
  <si>
    <t>KÖRNYEZETVÉDELMI PÁLYÁZAT</t>
  </si>
  <si>
    <t>Sorsz.</t>
  </si>
  <si>
    <t>Megnevezés</t>
  </si>
  <si>
    <t>Alap</t>
  </si>
  <si>
    <t>Plusz</t>
  </si>
  <si>
    <t>ÖNÉRTÉKELÉS</t>
  </si>
  <si>
    <t>Max. pont</t>
  </si>
  <si>
    <t>Összesen elérhető pont:</t>
  </si>
  <si>
    <t>Megnevezés, feladatai, jegyzőkönyvek</t>
  </si>
  <si>
    <t>Alkalmaznak hővisszanyerős megoldást</t>
  </si>
  <si>
    <t>A gépészeti berendezések csövei, csőrendszerei hőszigeteltek</t>
  </si>
  <si>
    <t>Energiatakrékos berendezések beszerzése</t>
  </si>
  <si>
    <t>Hűtőtornyok vízkezelése</t>
  </si>
  <si>
    <t>Az elszállított hulladék mennyiséget naplózzák, az éves hulladékbevallást elkészítik</t>
  </si>
  <si>
    <t>Bevallás</t>
  </si>
  <si>
    <t>Nem dohányzó hotel</t>
  </si>
  <si>
    <t>Szobai kártyás kapcsoló / főkapcsoló használata a vendégszobában</t>
  </si>
  <si>
    <t>Épületfelügyeleti rendszer használata</t>
  </si>
  <si>
    <t>A közösségi és személyzeti terekben jelenlétérzékelős világítási rendszer</t>
  </si>
  <si>
    <t>Az épület szerkezet hőszigetelt</t>
  </si>
  <si>
    <t>A hotelnek van környezetvédelmi felelőse és környezetvédelmi programja</t>
  </si>
  <si>
    <t>A menedzsment és a dolgozók kapnak környezetvédelmi oktatást</t>
  </si>
  <si>
    <t xml:space="preserve"> Megjegyzés, szükséges igazolások</t>
  </si>
  <si>
    <t xml:space="preserve">Tájékoztatják a vendéget a szálloda környezetvédelmi munkájáról </t>
  </si>
  <si>
    <t>Van kapcsolat környezetvédő szervezettel, tevékeny részvétel környezetvédelmi akcióban</t>
  </si>
  <si>
    <t>Környezetbarát közlekedést ajánlanak a vendégnek</t>
  </si>
  <si>
    <t>Energiatakarékos égők használata a közösségi helyiségekben</t>
  </si>
  <si>
    <t>A fogyasztások napi mérése / gáz, villamos energia</t>
  </si>
  <si>
    <t>Megújuló energiaforrást használnak</t>
  </si>
  <si>
    <t>Az épület ablakai hőszigeteltek/hővédő fóliával ellátottak, alkalmaznak árnyékolási technikát</t>
  </si>
  <si>
    <t>11.</t>
  </si>
  <si>
    <t>12.</t>
  </si>
  <si>
    <t>Illusztráció, fotó</t>
  </si>
  <si>
    <t>Naponta mérik a vízfogyasztást</t>
  </si>
  <si>
    <t>Fotó, dokumentáció</t>
  </si>
  <si>
    <t>Víztakarékos csaptelepeket/perlátorokat alkalmaznak; víztakarékos zuhanyfejek</t>
  </si>
  <si>
    <t>Víztakarékos WC tartályok kettős öblítő rendszerrel, piszoárok érzékelőkkel</t>
  </si>
  <si>
    <t>Fotó</t>
  </si>
  <si>
    <t>Vendégtörölköző/ágynemű csere a vendég kérése alapján</t>
  </si>
  <si>
    <t>Brossúra, fotó</t>
  </si>
  <si>
    <t>Csapadékvíz hasznosítás</t>
  </si>
  <si>
    <t xml:space="preserve">Fúrt kút locsoláshoz </t>
  </si>
  <si>
    <t>Automata öntözőrendszer</t>
  </si>
  <si>
    <t>Wellness részleg és úszómedencék az ÁNTSZ "Üzemeltetési szabályzat közhasználatú fürdők részére" alapján működnek/ üzemnapló szabályos, csak OTH engedélyes vegyszert használnak</t>
  </si>
  <si>
    <t>"Szürkevíz" hasznosítás</t>
  </si>
  <si>
    <t>A veszélyes hulladékra vonatkozó szabályokat betartják, elkülönítve tárolják, a megsemmisítés útját követik</t>
  </si>
  <si>
    <t>Külön gyűjtik az elektronikus hulladékot és a szárazelemeket</t>
  </si>
  <si>
    <t>Szállítólevelek, fotó</t>
  </si>
  <si>
    <t>A vegyszeres göngyöleget visszaviszi a beszállító</t>
  </si>
  <si>
    <t>Nagy kiszerelésben vásárolnak, amit lehet</t>
  </si>
  <si>
    <t>Van többféle bio élelmiszer</t>
  </si>
  <si>
    <t>Fair-traide árut vásárolnak</t>
  </si>
  <si>
    <t>Tanúsítvány, szállítólevél</t>
  </si>
  <si>
    <t>Előnyben részesítik a hazai terméket</t>
  </si>
  <si>
    <t>A szállodához legközelebb eső helyről szerzik be az élelmiszereket/ helyi termelő/, egyéb árukat</t>
  </si>
  <si>
    <t>Az irodá(k)ban természetes fény van</t>
  </si>
  <si>
    <t>A bútorokat, berendezéseket, padlóburkolatokat nem kezelték káros anyagot kibocsátó festékkel, vegyszerrel</t>
  </si>
  <si>
    <t>Tanúsítványok, leírás</t>
  </si>
  <si>
    <t>A bútorok környezetvédelmi tanúsítvánnyal rendelkeznek</t>
  </si>
  <si>
    <t>A bútorok az ergonómiai előírásoknak megfelelnek</t>
  </si>
  <si>
    <t>Élő növény az irodában</t>
  </si>
  <si>
    <t>Az irodaszerek környezetbarát anyagból készültek</t>
  </si>
  <si>
    <t>Szelektíven gyűjtik az irodai hulladékot: papír,elektronikai hulladék, toner</t>
  </si>
  <si>
    <t>Jegyzőkönyv kivonat + akcióterv</t>
  </si>
  <si>
    <t>Oktatási anyag vázlata, jelenléti ív</t>
  </si>
  <si>
    <t>Fázisjavító berendezést alkalmaznak</t>
  </si>
  <si>
    <t>13.</t>
  </si>
  <si>
    <t>………………………………………………………………………………………..</t>
  </si>
  <si>
    <t>Dátum:</t>
  </si>
  <si>
    <t xml:space="preserve">A témában elérhető pontszám: </t>
  </si>
  <si>
    <t>Kritérium darab:</t>
  </si>
  <si>
    <t>Kritérium pontszám:</t>
  </si>
  <si>
    <t>SUPERVISOR</t>
  </si>
  <si>
    <t>A keletkezett hulladék mennyiségét újrahasznosítással csökkentik</t>
  </si>
  <si>
    <t>Töltő állomás létesítése elektromos járművek részére</t>
  </si>
  <si>
    <t>Az asztalok az egészséges fényviszonynak megfelelően vannak elhelyezve, illetve tökéletes a megvilágításuk</t>
  </si>
  <si>
    <t>Legalább 80%-ban újra hasznosított papírt használnak</t>
  </si>
  <si>
    <t>Aláírás</t>
  </si>
  <si>
    <t>Aláírásommal igazolom, hogy a pályázatban leírtak a valóságnak megfelelnek.</t>
  </si>
  <si>
    <t>Évente legalább egy átfogó környezet-védelmi és energetikai ellenőrzést tartanak a szállodában, az eredményeket és az akciótervet dokumentálják</t>
  </si>
  <si>
    <t>Energiatakarékos égők mindenhol, 
ahol lehet LED</t>
  </si>
  <si>
    <r>
      <rPr>
        <i/>
        <sz val="11"/>
        <color theme="1"/>
        <rFont val="Calibri"/>
        <family val="2"/>
        <charset val="238"/>
        <scheme val="minor"/>
      </rPr>
      <t>pl. Green taxi, tömegközlekedés, kerékpár</t>
    </r>
    <r>
      <rPr>
        <sz val="11"/>
        <color theme="1"/>
        <rFont val="Calibri"/>
        <family val="2"/>
        <charset val="238"/>
        <scheme val="minor"/>
      </rPr>
      <t xml:space="preserve">
Fotók, tájékoztatók</t>
    </r>
  </si>
  <si>
    <r>
      <rPr>
        <i/>
        <sz val="11"/>
        <color theme="1"/>
        <rFont val="Calibri"/>
        <family val="2"/>
        <charset val="238"/>
        <scheme val="minor"/>
      </rPr>
      <t xml:space="preserve"> pl: Fénycsövek (T5, T8, kompakt),
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</si>
  <si>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Közösségi terek, állandó megvilágítású helyiségek. Elfogadott megoldások pl.
 Fénycsövek (T5, T8, kompakt),  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</si>
  <si>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pl. Légkezelő berendezések hővisszanyerővel;  Hulladékhő hasznosítás; Hővisszanyerés melegvizes rendszereken;  Termálvíz hőhasznosítás, stb.</t>
    </r>
    <r>
      <rPr>
        <sz val="11"/>
        <color theme="1"/>
        <rFont val="Calibri"/>
        <family val="2"/>
        <charset val="238"/>
        <scheme val="minor"/>
      </rPr>
      <t xml:space="preserve">
Fotók vagy műszaki rajz</t>
    </r>
  </si>
  <si>
    <r>
      <rPr>
        <i/>
        <sz val="11"/>
        <color theme="1"/>
        <rFont val="Calibri"/>
        <family val="2"/>
        <charset val="238"/>
        <scheme val="minor"/>
      </rPr>
      <t xml:space="preserve">pl. Hőszivattyúk,napkollektorok, napelemek, stb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</si>
  <si>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szigetelés a fűtési, hűtési, melegvíz rendszereken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</si>
  <si>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t>Fotó vagy dokumentáció</t>
  </si>
  <si>
    <r>
      <rPr>
        <i/>
        <sz val="11"/>
        <color theme="1"/>
        <rFont val="Calibri"/>
        <family val="2"/>
        <charset val="238"/>
        <scheme val="minor"/>
      </rPr>
      <t>A világítás, a szobai dugaljak illetve a légkondícionáló berendezés csak a jelenlét esetén üzemel</t>
    </r>
    <r>
      <rPr>
        <sz val="11"/>
        <color theme="1"/>
        <rFont val="Calibri"/>
        <family val="2"/>
        <charset val="238"/>
        <scheme val="minor"/>
      </rPr>
      <t xml:space="preserve">
Fotó vagy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</si>
  <si>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Épületautomatika / épületfelügyeleti rendszer van kiépítve, amely az épületgépészeti és épületvillamossági rendszereket vezérli, felügyeli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</si>
  <si>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pl. "A" / magas energiaosztályú berendezések beszerzése, új beszerzésnél a legkedvezőbb energiaosztályú berendezést preferálják</t>
    </r>
    <r>
      <rPr>
        <sz val="11"/>
        <color theme="1"/>
        <rFont val="Calibri"/>
        <family val="2"/>
        <charset val="238"/>
        <scheme val="minor"/>
      </rPr>
      <t xml:space="preserve">
Beszerzés igazolása, megnevezése</t>
    </r>
  </si>
  <si>
    <r>
      <rPr>
        <i/>
        <sz val="11"/>
        <color theme="1"/>
        <rFont val="Calibri"/>
        <family val="2"/>
        <charset val="238"/>
        <scheme val="minor"/>
      </rPr>
      <t xml:space="preserve">Az épületben nem alkalmaznak nyitott (átfolyós) vízhűtéses megoldást, ehelyett elfogadott az evaporatív hűtőtorony illetve a szárazhűtő berendezés használata.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</si>
  <si>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121/1996 (VII.24.) Korm. rendelet 
37/1996 (X.18) NM rendelet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</si>
  <si>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 xml:space="preserve">A konyhai (zsíros) szennyvíz kezelése megoldott </t>
  </si>
  <si>
    <t>Újrahasznosított anyagokat használnak</t>
  </si>
  <si>
    <t>Szelektív hulladékgyűjtés</t>
  </si>
  <si>
    <r>
      <rPr>
        <i/>
        <sz val="11"/>
        <color theme="1"/>
        <rFont val="Calibri"/>
        <family val="2"/>
        <charset val="238"/>
        <scheme val="minor"/>
      </rPr>
      <t>pl. külön gyűjtik a papírt, üveget, műanyagot</t>
    </r>
    <r>
      <rPr>
        <sz val="11"/>
        <color theme="1"/>
        <rFont val="Calibri"/>
        <family val="2"/>
        <charset val="238"/>
        <scheme val="minor"/>
      </rPr>
      <t xml:space="preserve">
Szállítólevelek, fotó</t>
    </r>
  </si>
  <si>
    <t>Nyilatkozat, számlák vagy egyéb 
dokumentáció</t>
  </si>
  <si>
    <r>
      <rPr>
        <i/>
        <sz val="11"/>
        <color theme="1"/>
        <rFont val="Calibri"/>
        <family val="2"/>
        <charset val="238"/>
        <scheme val="minor"/>
      </rPr>
      <t>A szálloda teljes területe nem dohányzó, 
dohányzás csak az erre kijelölt helyen engedélyezett</t>
    </r>
    <r>
      <rPr>
        <sz val="11"/>
        <color theme="1"/>
        <rFont val="Calibri"/>
        <family val="2"/>
        <charset val="238"/>
        <scheme val="minor"/>
      </rPr>
      <t xml:space="preserve">
Fotó, tájékoztatók</t>
    </r>
  </si>
  <si>
    <t>Csak környezetvédelmi tanúsítvánnyal rendelkező illetve környezetbarát anyagokat használnak</t>
  </si>
  <si>
    <t>Szerződés, dokumentáció</t>
  </si>
  <si>
    <t>Leírás, számla</t>
  </si>
  <si>
    <t>Tanúsítványok, leírás, illusztráció</t>
  </si>
  <si>
    <t>Energiatakrékos, alacsony károsanyag kibocsátású berendezések használata</t>
  </si>
  <si>
    <t>Fotó vagy termékleírás</t>
  </si>
  <si>
    <t>Fotó vagy utasítás</t>
  </si>
  <si>
    <r>
      <rPr>
        <i/>
        <sz val="11"/>
        <color theme="1"/>
        <rFont val="Calibri"/>
        <family val="2"/>
        <charset val="238"/>
        <scheme val="minor"/>
      </rPr>
      <t>pl: vegyszeres kannák, elem, izzók, akkumulátorok, étel maradék</t>
    </r>
    <r>
      <rPr>
        <sz val="11"/>
        <color theme="1"/>
        <rFont val="Calibri"/>
        <family val="2"/>
        <charset val="238"/>
        <scheme val="minor"/>
      </rPr>
      <t xml:space="preserve">
Írásos dokumentáció, fotó </t>
    </r>
  </si>
  <si>
    <r>
      <rPr>
        <i/>
        <sz val="11"/>
        <color theme="1"/>
        <rFont val="Calibri"/>
        <family val="2"/>
        <charset val="238"/>
        <scheme val="minor"/>
      </rPr>
      <t>pl: hulladék tömörítés, komposztálás</t>
    </r>
    <r>
      <rPr>
        <sz val="11"/>
        <color theme="1"/>
        <rFont val="Calibri"/>
        <family val="2"/>
        <charset val="238"/>
        <scheme val="minor"/>
      </rPr>
      <t xml:space="preserve">
Illusztráció, fotó</t>
    </r>
  </si>
  <si>
    <t>Nem engedik a közcsatornába a főző olajat, biológiai, szerves hulladékot, ételmaradékot</t>
  </si>
  <si>
    <t>Használt ivóvíz, de nem szennyvíz
Fotó, dokumentáció"</t>
  </si>
  <si>
    <r>
      <rPr>
        <i/>
        <sz val="11"/>
        <color theme="1"/>
        <rFont val="Calibri"/>
        <family val="2"/>
        <charset val="238"/>
        <scheme val="minor"/>
      </rPr>
      <t>pl. papír, csomagolóanyag, kéztörlő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</si>
  <si>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>Szelektív hulladékgyűjtés a vendégszobákban</t>
  </si>
  <si>
    <t>Leselejtezett eszközök/készletek újrahasznosítása, adományozása</t>
  </si>
  <si>
    <t>Az élelmiszerpazarlás csökkentésére lépéseket tesznek</t>
  </si>
  <si>
    <t>Nem használnak CFC gázokkal működő 
berendezéseket</t>
  </si>
  <si>
    <r>
      <rPr>
        <i/>
        <sz val="11"/>
        <color theme="1"/>
        <rFont val="Calibri"/>
        <family val="2"/>
        <charset val="238"/>
        <scheme val="minor"/>
      </rPr>
      <t>A még működő, lecserélés előtt álló CFC-vel működő berendezéseket évi rendszerességgel ellenőrzik/szivárgás/</t>
    </r>
    <r>
      <rPr>
        <sz val="11"/>
        <color theme="1"/>
        <rFont val="Calibri"/>
        <family val="2"/>
        <charset val="238"/>
        <scheme val="minor"/>
      </rPr>
      <t xml:space="preserve">
Írásos dokumentáció, számlák</t>
    </r>
  </si>
  <si>
    <r>
      <rPr>
        <i/>
        <sz val="11"/>
        <color theme="1"/>
        <rFont val="Calibri"/>
        <family val="2"/>
        <charset val="238"/>
        <scheme val="minor"/>
      </rPr>
      <t xml:space="preserve">pl.  tisztítószer, vegyszer, bekészítések </t>
    </r>
    <r>
      <rPr>
        <sz val="11"/>
        <color theme="1"/>
        <rFont val="Calibri"/>
        <family val="2"/>
        <charset val="238"/>
        <scheme val="minor"/>
      </rPr>
      <t xml:space="preserve">
Fotó, számlák</t>
    </r>
  </si>
  <si>
    <r>
      <rPr>
        <i/>
        <sz val="11"/>
        <color theme="1"/>
        <rFont val="Calibri"/>
        <family val="2"/>
        <charset val="238"/>
        <scheme val="minor"/>
      </rPr>
      <t>Nem vegyszerezett élelmiszerek, bio sarok</t>
    </r>
    <r>
      <rPr>
        <sz val="11"/>
        <color theme="1"/>
        <rFont val="Calibri"/>
        <family val="2"/>
        <charset val="238"/>
        <scheme val="minor"/>
      </rPr>
      <t xml:space="preserve">
Fotó, illusztráció, számla</t>
    </r>
  </si>
  <si>
    <r>
      <rPr>
        <i/>
        <sz val="11"/>
        <color theme="1"/>
        <rFont val="Calibri"/>
        <family val="2"/>
        <charset val="238"/>
        <scheme val="minor"/>
      </rPr>
      <t>pl. modern monitor, magas frekvenciájú képernyők, irodatechnika</t>
    </r>
    <r>
      <rPr>
        <sz val="11"/>
        <color theme="1"/>
        <rFont val="Calibri"/>
        <family val="2"/>
        <charset val="238"/>
        <scheme val="minor"/>
      </rPr>
      <t xml:space="preserve">
Fotó, termékleírás</t>
    </r>
  </si>
  <si>
    <r>
      <rPr>
        <i/>
        <sz val="11"/>
        <color theme="1"/>
        <rFont val="Calibri"/>
        <family val="2"/>
        <charset val="238"/>
        <scheme val="minor"/>
      </rPr>
      <t xml:space="preserve">pl. kert öntözésre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</si>
  <si>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r>
      <rPr>
        <i/>
        <sz val="11"/>
        <color theme="1"/>
        <rFont val="Calibri"/>
        <family val="2"/>
        <charset val="238"/>
        <scheme val="minor"/>
      </rPr>
      <t>pl. zsírfogó, homokfogó  berendezés 
használata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</si>
  <si>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Összegyűjtés, elszállítás, pl. Biofilter Kft, újrahasznosítás.  komposztálás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</si>
  <si>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rFont val="Calibri"/>
        <family val="2"/>
        <charset val="238"/>
        <scheme val="minor"/>
      </rPr>
      <t>pl: vendégtájékoztató, személyzeti szemléletformálás, tudatos menü összeállítás és beszerzés, adományozás</t>
    </r>
    <r>
      <rPr>
        <sz val="11"/>
        <rFont val="Calibri"/>
        <family val="2"/>
        <charset val="238"/>
        <scheme val="minor"/>
      </rPr>
      <t xml:space="preserve">
Illusztráció, fotó</t>
    </r>
  </si>
  <si>
    <r>
      <rPr>
        <i/>
        <sz val="11"/>
        <rFont val="Calibri"/>
        <family val="2"/>
        <charset val="238"/>
        <scheme val="minor"/>
      </rPr>
      <t>A szobákban is megvalósul a szelektív gyűjtés, pl: osztott szemetesek alkalmazása</t>
    </r>
    <r>
      <rPr>
        <sz val="11"/>
        <rFont val="Calibri"/>
        <family val="2"/>
        <charset val="238"/>
        <scheme val="minor"/>
      </rPr>
      <t xml:space="preserve">
Illusztráció, fotó</t>
    </r>
  </si>
  <si>
    <t>Írásos dokumentáció
Mutatószámok: 1 kiadott szobára jutó...</t>
  </si>
  <si>
    <t>Írásos dokumentáció, mérőlapok, 
mutatószámok: 1 kiadott szobára jutó...</t>
  </si>
  <si>
    <t>1. téma :  Tájékoztatás, CSR</t>
  </si>
  <si>
    <r>
      <rPr>
        <i/>
        <sz val="11"/>
        <color theme="1"/>
        <rFont val="Calibri"/>
        <family val="2"/>
        <charset val="238"/>
        <scheme val="minor"/>
      </rPr>
      <t>pl. Szemétszedés, faültetés, az MSZÉSZ CSR szekció kezdeményezései</t>
    </r>
    <r>
      <rPr>
        <sz val="11"/>
        <color theme="1"/>
        <rFont val="Calibri"/>
        <family val="2"/>
        <charset val="238"/>
        <scheme val="minor"/>
      </rPr>
      <t xml:space="preserve">
Fotók, tevékenység igazolása</t>
    </r>
  </si>
  <si>
    <r>
      <rPr>
        <i/>
        <sz val="11"/>
        <color theme="1"/>
        <rFont val="Calibri"/>
        <family val="2"/>
        <charset val="238"/>
        <scheme val="minor"/>
      </rPr>
      <t>pl. Textíliák újrahasznosítása, karitatív 
felajánlások, kiárusítás, tovább értékesítés (Reduce, Reuse, Recycle)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</si>
  <si>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t>Tájékoztató anyag, honlap, email aláírás
Fotó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</si>
</sst>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92D050"/>
      </right>
      <top/>
      <bottom style="thin">
        <color rgb="FF92D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rgb="FF00B050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3" borderId="9" xfId="0" applyFill="1" applyBorder="1"/>
    <xf numFmtId="0" fontId="0" fillId="3" borderId="11" xfId="0" applyFill="1" applyBorder="1"/>
    <xf numFmtId="0" fontId="2" fillId="0" borderId="2" xfId="0" applyFont="1" applyBorder="1" applyAlignment="1">
      <alignment horizontal="center"/>
    </xf>
    <xf numFmtId="0" fontId="0" fillId="3" borderId="14" xfId="0" applyFill="1" applyBorder="1"/>
    <xf numFmtId="0" fontId="4" fillId="0" borderId="3" xfId="0" applyFont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1" fillId="2" borderId="17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" borderId="22" xfId="0" applyFill="1" applyBorder="1"/>
    <xf numFmtId="0" fontId="0" fillId="0" borderId="23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1" xfId="0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="80" zoomScaleNormal="80" workbookViewId="0">
      <pane ySplit="4" topLeftCell="A5" activePane="bottomLeft" state="frozen"/>
      <selection pane="bottomLeft" activeCell="K9" sqref="K9"/>
    </sheetView>
  </sheetViews>
  <sheetFormatPr defaultColWidth="9.109375" defaultRowHeight="14.4" x14ac:dyDescent="0.3"/>
  <cols>
    <col min="1" max="1" width="7.88671875" style="19" bestFit="1" customWidth="1"/>
    <col min="2" max="2" width="38.33203125" style="1" customWidth="1"/>
    <col min="3" max="3" width="8.5546875" style="7" bestFit="1" customWidth="1"/>
    <col min="4" max="4" width="35.6640625" style="1" customWidth="1"/>
    <col min="5" max="5" width="7.5546875" style="7" bestFit="1" customWidth="1"/>
    <col min="6" max="6" width="8" style="7" bestFit="1" customWidth="1"/>
    <col min="7" max="7" width="14.5546875" style="1" customWidth="1"/>
    <col min="8" max="8" width="12.88671875" style="1" customWidth="1"/>
    <col min="9" max="9" width="9.109375" style="1"/>
    <col min="10" max="10" width="17.109375" style="1" customWidth="1"/>
    <col min="11" max="11" width="69.6640625" style="1" customWidth="1"/>
    <col min="12" max="16384" width="9.109375" style="1"/>
  </cols>
  <sheetData>
    <row r="1" spans="1:11" ht="15" customHeight="1" x14ac:dyDescent="0.3">
      <c r="A1" s="74" t="s">
        <v>17</v>
      </c>
      <c r="B1" s="75"/>
      <c r="C1" s="75"/>
      <c r="D1" s="75"/>
      <c r="E1" s="75"/>
      <c r="F1" s="75"/>
      <c r="G1" s="75"/>
      <c r="H1" s="78"/>
    </row>
    <row r="2" spans="1:11" ht="15" customHeight="1" x14ac:dyDescent="0.3">
      <c r="A2" s="74"/>
      <c r="B2" s="75"/>
      <c r="C2" s="75"/>
      <c r="D2" s="75"/>
      <c r="E2" s="75"/>
      <c r="F2" s="75"/>
      <c r="G2" s="75"/>
      <c r="H2" s="78"/>
    </row>
    <row r="3" spans="1:11" ht="15" customHeight="1" thickBot="1" x14ac:dyDescent="0.35">
      <c r="A3" s="76"/>
      <c r="B3" s="77"/>
      <c r="C3" s="77"/>
      <c r="D3" s="77"/>
      <c r="E3" s="77"/>
      <c r="F3" s="77"/>
      <c r="G3" s="77"/>
      <c r="H3" s="79"/>
    </row>
    <row r="4" spans="1:11" s="18" customFormat="1" ht="28.8" x14ac:dyDescent="0.3">
      <c r="A4" s="55" t="s">
        <v>18</v>
      </c>
      <c r="B4" s="56" t="s">
        <v>19</v>
      </c>
      <c r="C4" s="56" t="s">
        <v>23</v>
      </c>
      <c r="D4" s="56" t="s">
        <v>39</v>
      </c>
      <c r="E4" s="57" t="s">
        <v>20</v>
      </c>
      <c r="F4" s="57" t="s">
        <v>21</v>
      </c>
      <c r="G4" s="65" t="s">
        <v>22</v>
      </c>
      <c r="H4" s="66" t="s">
        <v>89</v>
      </c>
    </row>
    <row r="5" spans="1:11" ht="18.600000000000001" thickBot="1" x14ac:dyDescent="0.4">
      <c r="A5" s="20"/>
      <c r="B5" s="5"/>
      <c r="C5" s="11"/>
      <c r="D5" s="5"/>
      <c r="E5" s="16"/>
      <c r="F5" s="16"/>
      <c r="G5" s="12"/>
      <c r="H5" s="5"/>
    </row>
    <row r="6" spans="1:11" s="30" customFormat="1" ht="24.9" customHeight="1" thickBot="1" x14ac:dyDescent="0.35">
      <c r="A6" s="80" t="s">
        <v>143</v>
      </c>
      <c r="B6" s="81"/>
      <c r="C6" s="81"/>
      <c r="D6" s="81"/>
      <c r="E6" s="81"/>
      <c r="F6" s="81"/>
      <c r="G6" s="83"/>
      <c r="H6" s="33"/>
    </row>
    <row r="7" spans="1:11" ht="28.8" x14ac:dyDescent="0.3">
      <c r="A7" s="21" t="s">
        <v>0</v>
      </c>
      <c r="B7" s="46" t="s">
        <v>37</v>
      </c>
      <c r="C7" s="45">
        <v>2</v>
      </c>
      <c r="D7" s="46" t="s">
        <v>25</v>
      </c>
      <c r="E7" s="58">
        <v>2</v>
      </c>
      <c r="F7" s="58"/>
      <c r="G7" s="10"/>
      <c r="H7" s="3"/>
      <c r="J7" s="43"/>
    </row>
    <row r="8" spans="1:11" ht="28.8" x14ac:dyDescent="0.3">
      <c r="A8" s="22" t="s">
        <v>1</v>
      </c>
      <c r="B8" s="47" t="s">
        <v>38</v>
      </c>
      <c r="C8" s="48">
        <v>2</v>
      </c>
      <c r="D8" s="49" t="s">
        <v>81</v>
      </c>
      <c r="E8" s="59">
        <v>2</v>
      </c>
      <c r="F8" s="59"/>
      <c r="G8" s="9"/>
      <c r="H8" s="4"/>
    </row>
    <row r="9" spans="1:11" ht="58.2" customHeight="1" x14ac:dyDescent="0.3">
      <c r="A9" s="22" t="s">
        <v>2</v>
      </c>
      <c r="B9" s="47" t="s">
        <v>96</v>
      </c>
      <c r="C9" s="48">
        <v>2</v>
      </c>
      <c r="D9" s="49" t="s">
        <v>80</v>
      </c>
      <c r="E9" s="59">
        <v>2</v>
      </c>
      <c r="F9" s="59"/>
      <c r="G9" s="9"/>
      <c r="H9" s="4"/>
    </row>
    <row r="10" spans="1:11" ht="28.8" x14ac:dyDescent="0.3">
      <c r="A10" s="22" t="s">
        <v>3</v>
      </c>
      <c r="B10" s="47" t="s">
        <v>40</v>
      </c>
      <c r="C10" s="48">
        <v>2</v>
      </c>
      <c r="D10" s="88" t="s">
        <v>146</v>
      </c>
      <c r="E10" s="59">
        <v>2</v>
      </c>
      <c r="F10" s="59"/>
      <c r="G10" s="9"/>
      <c r="H10" s="4"/>
      <c r="I10" s="87"/>
    </row>
    <row r="11" spans="1:11" ht="43.2" x14ac:dyDescent="0.3">
      <c r="A11" s="22" t="s">
        <v>4</v>
      </c>
      <c r="B11" s="47" t="s">
        <v>41</v>
      </c>
      <c r="C11" s="48">
        <v>2</v>
      </c>
      <c r="D11" s="88" t="s">
        <v>144</v>
      </c>
      <c r="E11" s="59"/>
      <c r="F11" s="59">
        <v>2</v>
      </c>
      <c r="G11" s="9"/>
      <c r="H11" s="4"/>
    </row>
    <row r="12" spans="1:11" ht="48" customHeight="1" thickBot="1" x14ac:dyDescent="0.35">
      <c r="A12" s="23" t="s">
        <v>6</v>
      </c>
      <c r="B12" s="52" t="s">
        <v>42</v>
      </c>
      <c r="C12" s="51">
        <v>2</v>
      </c>
      <c r="D12" s="47" t="s">
        <v>98</v>
      </c>
      <c r="E12" s="60"/>
      <c r="F12" s="60">
        <v>2</v>
      </c>
      <c r="G12" s="12"/>
      <c r="H12" s="15"/>
    </row>
    <row r="13" spans="1:11" s="8" customFormat="1" ht="15" thickBot="1" x14ac:dyDescent="0.35">
      <c r="A13" s="67"/>
      <c r="B13" s="68" t="s">
        <v>86</v>
      </c>
      <c r="C13" s="69">
        <f>SUM(C7:C12)</f>
        <v>12</v>
      </c>
      <c r="D13" s="68"/>
      <c r="E13" s="17"/>
      <c r="F13" s="34"/>
      <c r="G13" s="35">
        <f t="shared" ref="G13:H13" si="0">SUM(G7:G12)</f>
        <v>0</v>
      </c>
      <c r="H13" s="36">
        <f t="shared" si="0"/>
        <v>0</v>
      </c>
    </row>
    <row r="14" spans="1:11" s="30" customFormat="1" ht="24.9" customHeight="1" thickBot="1" x14ac:dyDescent="0.35">
      <c r="A14" s="84" t="s">
        <v>5</v>
      </c>
      <c r="B14" s="85"/>
      <c r="C14" s="85"/>
      <c r="D14" s="85"/>
      <c r="E14" s="85"/>
      <c r="F14" s="85"/>
      <c r="G14" s="86"/>
      <c r="H14" s="33"/>
    </row>
    <row r="15" spans="1:11" ht="40.200000000000003" customHeight="1" x14ac:dyDescent="0.3">
      <c r="A15" s="22" t="s">
        <v>0</v>
      </c>
      <c r="B15" s="6" t="s">
        <v>44</v>
      </c>
      <c r="C15" s="48">
        <v>6</v>
      </c>
      <c r="D15" s="61" t="s">
        <v>142</v>
      </c>
      <c r="E15" s="59">
        <v>6</v>
      </c>
      <c r="F15" s="59"/>
      <c r="G15" s="9"/>
      <c r="H15" s="4"/>
      <c r="K15" s="41"/>
    </row>
    <row r="16" spans="1:11" ht="43.2" x14ac:dyDescent="0.3">
      <c r="A16" s="21" t="s">
        <v>1</v>
      </c>
      <c r="B16" s="13" t="s">
        <v>43</v>
      </c>
      <c r="C16" s="45">
        <v>2</v>
      </c>
      <c r="D16" s="46" t="s">
        <v>99</v>
      </c>
      <c r="E16" s="58">
        <v>2</v>
      </c>
      <c r="F16" s="58"/>
      <c r="G16" s="10"/>
      <c r="H16" s="3"/>
    </row>
    <row r="17" spans="1:11" ht="77.25" customHeight="1" x14ac:dyDescent="0.3">
      <c r="A17" s="22" t="s">
        <v>2</v>
      </c>
      <c r="B17" s="6" t="s">
        <v>97</v>
      </c>
      <c r="C17" s="48">
        <v>4</v>
      </c>
      <c r="D17" s="46" t="s">
        <v>100</v>
      </c>
      <c r="E17" s="59"/>
      <c r="F17" s="59">
        <v>4</v>
      </c>
      <c r="G17" s="9"/>
      <c r="H17" s="4"/>
    </row>
    <row r="18" spans="1:11" ht="88.95" customHeight="1" x14ac:dyDescent="0.3">
      <c r="A18" s="22" t="s">
        <v>3</v>
      </c>
      <c r="B18" s="6" t="s">
        <v>26</v>
      </c>
      <c r="C18" s="48">
        <v>3</v>
      </c>
      <c r="D18" s="53" t="s">
        <v>101</v>
      </c>
      <c r="E18" s="59"/>
      <c r="F18" s="59">
        <v>3</v>
      </c>
      <c r="G18" s="9"/>
      <c r="H18" s="4"/>
    </row>
    <row r="19" spans="1:11" x14ac:dyDescent="0.3">
      <c r="A19" s="21" t="s">
        <v>4</v>
      </c>
      <c r="B19" s="6" t="s">
        <v>82</v>
      </c>
      <c r="C19" s="48">
        <v>1</v>
      </c>
      <c r="D19" s="54" t="s">
        <v>54</v>
      </c>
      <c r="E19" s="59"/>
      <c r="F19" s="59">
        <v>1</v>
      </c>
      <c r="G19" s="9"/>
      <c r="H19" s="4"/>
    </row>
    <row r="20" spans="1:11" ht="43.2" x14ac:dyDescent="0.3">
      <c r="A20" s="22" t="s">
        <v>6</v>
      </c>
      <c r="B20" s="6" t="s">
        <v>45</v>
      </c>
      <c r="C20" s="48">
        <v>7</v>
      </c>
      <c r="D20" s="52" t="s">
        <v>102</v>
      </c>
      <c r="E20" s="59"/>
      <c r="F20" s="59">
        <v>7</v>
      </c>
      <c r="G20" s="9"/>
      <c r="H20" s="4"/>
    </row>
    <row r="21" spans="1:11" ht="43.2" x14ac:dyDescent="0.3">
      <c r="A21" s="22" t="s">
        <v>7</v>
      </c>
      <c r="B21" s="6" t="s">
        <v>27</v>
      </c>
      <c r="C21" s="48">
        <v>2</v>
      </c>
      <c r="D21" s="53" t="s">
        <v>103</v>
      </c>
      <c r="E21" s="59">
        <v>2</v>
      </c>
      <c r="F21" s="59"/>
      <c r="G21" s="9"/>
      <c r="H21" s="4"/>
    </row>
    <row r="22" spans="1:11" ht="43.2" x14ac:dyDescent="0.3">
      <c r="A22" s="21" t="s">
        <v>8</v>
      </c>
      <c r="B22" s="6" t="s">
        <v>46</v>
      </c>
      <c r="C22" s="48">
        <v>2</v>
      </c>
      <c r="D22" s="52" t="s">
        <v>54</v>
      </c>
      <c r="E22" s="59">
        <v>2</v>
      </c>
      <c r="F22" s="59"/>
      <c r="G22" s="9"/>
      <c r="H22" s="4"/>
    </row>
    <row r="23" spans="1:11" x14ac:dyDescent="0.3">
      <c r="A23" s="22" t="s">
        <v>9</v>
      </c>
      <c r="B23" s="6" t="s">
        <v>36</v>
      </c>
      <c r="C23" s="48">
        <v>1</v>
      </c>
      <c r="D23" s="53" t="s">
        <v>104</v>
      </c>
      <c r="E23" s="59"/>
      <c r="F23" s="59">
        <v>1</v>
      </c>
      <c r="G23" s="9"/>
      <c r="H23" s="4"/>
    </row>
    <row r="24" spans="1:11" ht="57.6" x14ac:dyDescent="0.3">
      <c r="A24" s="22" t="s">
        <v>10</v>
      </c>
      <c r="B24" s="6" t="s">
        <v>33</v>
      </c>
      <c r="C24" s="48">
        <v>2</v>
      </c>
      <c r="D24" s="46" t="s">
        <v>105</v>
      </c>
      <c r="E24" s="59">
        <v>2</v>
      </c>
      <c r="F24" s="59"/>
      <c r="G24" s="9"/>
      <c r="H24" s="4"/>
    </row>
    <row r="25" spans="1:11" ht="28.8" x14ac:dyDescent="0.3">
      <c r="A25" s="21" t="s">
        <v>47</v>
      </c>
      <c r="B25" s="6" t="s">
        <v>35</v>
      </c>
      <c r="C25" s="48">
        <v>2</v>
      </c>
      <c r="D25" s="53" t="s">
        <v>49</v>
      </c>
      <c r="E25" s="59"/>
      <c r="F25" s="59">
        <v>2</v>
      </c>
      <c r="G25" s="9"/>
      <c r="H25" s="4"/>
    </row>
    <row r="26" spans="1:11" ht="72" x14ac:dyDescent="0.3">
      <c r="A26" s="22" t="s">
        <v>48</v>
      </c>
      <c r="B26" s="6" t="s">
        <v>34</v>
      </c>
      <c r="C26" s="48">
        <v>2</v>
      </c>
      <c r="D26" s="46" t="s">
        <v>106</v>
      </c>
      <c r="E26" s="59"/>
      <c r="F26" s="59">
        <v>2</v>
      </c>
      <c r="G26" s="9"/>
      <c r="H26" s="4"/>
    </row>
    <row r="27" spans="1:11" ht="75" customHeight="1" thickBot="1" x14ac:dyDescent="0.35">
      <c r="A27" s="22" t="s">
        <v>83</v>
      </c>
      <c r="B27" s="6" t="s">
        <v>28</v>
      </c>
      <c r="C27" s="48">
        <v>2</v>
      </c>
      <c r="D27" s="53" t="s">
        <v>107</v>
      </c>
      <c r="E27" s="59"/>
      <c r="F27" s="59">
        <v>2</v>
      </c>
      <c r="G27" s="12"/>
      <c r="H27" s="2"/>
    </row>
    <row r="28" spans="1:11" s="8" customFormat="1" ht="15" thickBot="1" x14ac:dyDescent="0.35">
      <c r="A28" s="67"/>
      <c r="B28" s="68" t="s">
        <v>86</v>
      </c>
      <c r="C28" s="69">
        <f>SUM(C15:C27)</f>
        <v>36</v>
      </c>
      <c r="D28" s="68"/>
      <c r="E28" s="17"/>
      <c r="F28" s="34"/>
      <c r="G28" s="35">
        <f t="shared" ref="G28:H28" si="1">SUM(G15:G27)</f>
        <v>0</v>
      </c>
      <c r="H28" s="36">
        <f t="shared" si="1"/>
        <v>0</v>
      </c>
    </row>
    <row r="29" spans="1:11" s="30" customFormat="1" ht="24.9" customHeight="1" thickBot="1" x14ac:dyDescent="0.35">
      <c r="A29" s="84" t="s">
        <v>11</v>
      </c>
      <c r="B29" s="85"/>
      <c r="C29" s="85"/>
      <c r="D29" s="85"/>
      <c r="E29" s="85"/>
      <c r="F29" s="85"/>
      <c r="G29" s="86"/>
      <c r="H29" s="33"/>
    </row>
    <row r="30" spans="1:11" ht="31.95" customHeight="1" x14ac:dyDescent="0.3">
      <c r="A30" s="21" t="s">
        <v>0</v>
      </c>
      <c r="B30" s="44" t="s">
        <v>50</v>
      </c>
      <c r="C30" s="45">
        <v>3</v>
      </c>
      <c r="D30" s="64" t="s">
        <v>141</v>
      </c>
      <c r="E30" s="58">
        <v>3</v>
      </c>
      <c r="F30" s="58"/>
      <c r="G30" s="10"/>
      <c r="H30" s="3"/>
      <c r="J30" s="43"/>
      <c r="K30" s="42"/>
    </row>
    <row r="31" spans="1:11" ht="28.8" x14ac:dyDescent="0.3">
      <c r="A31" s="22" t="s">
        <v>1</v>
      </c>
      <c r="B31" s="47" t="s">
        <v>52</v>
      </c>
      <c r="C31" s="48">
        <v>3</v>
      </c>
      <c r="D31" s="49" t="s">
        <v>51</v>
      </c>
      <c r="E31" s="59">
        <v>3</v>
      </c>
      <c r="F31" s="59"/>
      <c r="G31" s="9"/>
      <c r="H31" s="4"/>
    </row>
    <row r="32" spans="1:11" ht="28.8" x14ac:dyDescent="0.3">
      <c r="A32" s="22" t="s">
        <v>2</v>
      </c>
      <c r="B32" s="47" t="s">
        <v>53</v>
      </c>
      <c r="C32" s="48">
        <v>2</v>
      </c>
      <c r="D32" s="49" t="s">
        <v>54</v>
      </c>
      <c r="E32" s="59">
        <v>2</v>
      </c>
      <c r="F32" s="59"/>
      <c r="G32" s="9"/>
      <c r="H32" s="4"/>
    </row>
    <row r="33" spans="1:11" ht="87" customHeight="1" x14ac:dyDescent="0.3">
      <c r="A33" s="22" t="s">
        <v>3</v>
      </c>
      <c r="B33" s="49" t="s">
        <v>29</v>
      </c>
      <c r="C33" s="48">
        <v>1</v>
      </c>
      <c r="D33" s="47" t="s">
        <v>108</v>
      </c>
      <c r="E33" s="59">
        <v>1</v>
      </c>
      <c r="F33" s="59"/>
      <c r="G33" s="9"/>
      <c r="H33" s="4"/>
    </row>
    <row r="34" spans="1:11" ht="28.8" x14ac:dyDescent="0.3">
      <c r="A34" s="22" t="s">
        <v>4</v>
      </c>
      <c r="B34" s="47" t="s">
        <v>55</v>
      </c>
      <c r="C34" s="48">
        <v>2</v>
      </c>
      <c r="D34" s="49" t="s">
        <v>56</v>
      </c>
      <c r="E34" s="59">
        <v>2</v>
      </c>
      <c r="F34" s="59"/>
      <c r="G34" s="9"/>
      <c r="H34" s="4"/>
    </row>
    <row r="35" spans="1:11" ht="28.8" x14ac:dyDescent="0.3">
      <c r="A35" s="22" t="s">
        <v>6</v>
      </c>
      <c r="B35" s="49" t="s">
        <v>57</v>
      </c>
      <c r="C35" s="48">
        <v>2</v>
      </c>
      <c r="D35" s="47" t="s">
        <v>136</v>
      </c>
      <c r="E35" s="59"/>
      <c r="F35" s="59">
        <v>2</v>
      </c>
      <c r="G35" s="9"/>
      <c r="H35" s="4"/>
    </row>
    <row r="36" spans="1:11" x14ac:dyDescent="0.3">
      <c r="A36" s="22" t="s">
        <v>7</v>
      </c>
      <c r="B36" s="49" t="s">
        <v>58</v>
      </c>
      <c r="C36" s="48">
        <v>2</v>
      </c>
      <c r="D36" s="49" t="s">
        <v>54</v>
      </c>
      <c r="E36" s="59"/>
      <c r="F36" s="59">
        <v>2</v>
      </c>
      <c r="G36" s="9"/>
      <c r="H36" s="4"/>
    </row>
    <row r="37" spans="1:11" x14ac:dyDescent="0.3">
      <c r="A37" s="27" t="s">
        <v>8</v>
      </c>
      <c r="B37" s="50" t="s">
        <v>59</v>
      </c>
      <c r="C37" s="51">
        <v>1</v>
      </c>
      <c r="D37" s="50" t="s">
        <v>54</v>
      </c>
      <c r="E37" s="60"/>
      <c r="F37" s="60">
        <v>1</v>
      </c>
      <c r="G37" s="12"/>
      <c r="H37" s="2"/>
    </row>
    <row r="38" spans="1:11" ht="72.599999999999994" thickBot="1" x14ac:dyDescent="0.35">
      <c r="A38" s="23" t="s">
        <v>9</v>
      </c>
      <c r="B38" s="52" t="s">
        <v>60</v>
      </c>
      <c r="C38" s="51">
        <v>4</v>
      </c>
      <c r="D38" s="52" t="s">
        <v>109</v>
      </c>
      <c r="E38" s="60">
        <v>4</v>
      </c>
      <c r="F38" s="60"/>
      <c r="G38" s="12"/>
      <c r="H38" s="2"/>
      <c r="J38" s="43"/>
      <c r="K38" s="42"/>
    </row>
    <row r="39" spans="1:11" s="8" customFormat="1" ht="15" thickBot="1" x14ac:dyDescent="0.35">
      <c r="A39" s="67"/>
      <c r="B39" s="68" t="s">
        <v>86</v>
      </c>
      <c r="C39" s="69">
        <f>SUM(C30:C38)</f>
        <v>20</v>
      </c>
      <c r="D39" s="68"/>
      <c r="E39" s="17"/>
      <c r="F39" s="34"/>
      <c r="G39" s="35">
        <f t="shared" ref="G39:H39" si="2">SUM(G30:G38)</f>
        <v>0</v>
      </c>
      <c r="H39" s="36">
        <f t="shared" si="2"/>
        <v>0</v>
      </c>
    </row>
    <row r="40" spans="1:11" s="30" customFormat="1" ht="24.9" customHeight="1" thickBot="1" x14ac:dyDescent="0.35">
      <c r="A40" s="80" t="s">
        <v>12</v>
      </c>
      <c r="B40" s="81"/>
      <c r="C40" s="81"/>
      <c r="D40" s="81"/>
      <c r="E40" s="81"/>
      <c r="F40" s="81"/>
      <c r="G40" s="82"/>
      <c r="H40" s="33"/>
    </row>
    <row r="41" spans="1:11" ht="46.8" customHeight="1" x14ac:dyDescent="0.3">
      <c r="A41" s="21" t="s">
        <v>0</v>
      </c>
      <c r="B41" s="47" t="s">
        <v>110</v>
      </c>
      <c r="C41" s="48">
        <v>3</v>
      </c>
      <c r="D41" s="47" t="s">
        <v>137</v>
      </c>
      <c r="E41" s="59">
        <v>3</v>
      </c>
      <c r="F41" s="58"/>
      <c r="G41" s="10"/>
      <c r="H41" s="3"/>
    </row>
    <row r="42" spans="1:11" ht="49.2" customHeight="1" x14ac:dyDescent="0.3">
      <c r="A42" s="22" t="s">
        <v>1</v>
      </c>
      <c r="B42" s="47" t="s">
        <v>125</v>
      </c>
      <c r="C42" s="48">
        <v>3</v>
      </c>
      <c r="D42" s="47" t="s">
        <v>138</v>
      </c>
      <c r="E42" s="59">
        <v>3</v>
      </c>
      <c r="F42" s="59"/>
      <c r="G42" s="9"/>
      <c r="H42" s="4"/>
      <c r="K42" s="42"/>
    </row>
    <row r="43" spans="1:11" ht="39.6" customHeight="1" thickBot="1" x14ac:dyDescent="0.35">
      <c r="A43" s="27" t="s">
        <v>2</v>
      </c>
      <c r="B43" s="44" t="s">
        <v>61</v>
      </c>
      <c r="C43" s="45">
        <v>2</v>
      </c>
      <c r="D43" s="46" t="s">
        <v>126</v>
      </c>
      <c r="E43" s="58"/>
      <c r="F43" s="58">
        <v>2</v>
      </c>
      <c r="G43" s="12"/>
      <c r="H43" s="2"/>
      <c r="K43" s="42"/>
    </row>
    <row r="44" spans="1:11" s="8" customFormat="1" ht="15" thickBot="1" x14ac:dyDescent="0.35">
      <c r="A44" s="67"/>
      <c r="B44" s="68" t="s">
        <v>86</v>
      </c>
      <c r="C44" s="69">
        <f>SUM(C41:C43)</f>
        <v>8</v>
      </c>
      <c r="D44" s="68"/>
      <c r="E44" s="17"/>
      <c r="F44" s="34"/>
      <c r="G44" s="35">
        <f>SUM(G41:G43)</f>
        <v>0</v>
      </c>
      <c r="H44" s="36">
        <f>SUM(H41:H43)</f>
        <v>0</v>
      </c>
    </row>
    <row r="45" spans="1:11" s="30" customFormat="1" ht="24.9" customHeight="1" thickBot="1" x14ac:dyDescent="0.35">
      <c r="A45" s="80" t="s">
        <v>13</v>
      </c>
      <c r="B45" s="81"/>
      <c r="C45" s="81"/>
      <c r="D45" s="81"/>
      <c r="E45" s="81"/>
      <c r="F45" s="81"/>
      <c r="G45" s="82"/>
      <c r="H45" s="33"/>
    </row>
    <row r="46" spans="1:11" ht="45.75" customHeight="1" x14ac:dyDescent="0.3">
      <c r="A46" s="24" t="s">
        <v>0</v>
      </c>
      <c r="B46" s="46" t="s">
        <v>62</v>
      </c>
      <c r="C46" s="45">
        <v>2</v>
      </c>
      <c r="D46" s="46" t="s">
        <v>123</v>
      </c>
      <c r="E46" s="58">
        <v>2</v>
      </c>
      <c r="F46" s="58"/>
      <c r="G46" s="10"/>
      <c r="H46" s="3"/>
    </row>
    <row r="47" spans="1:11" ht="28.8" x14ac:dyDescent="0.3">
      <c r="A47" s="25" t="s">
        <v>1</v>
      </c>
      <c r="B47" s="47" t="s">
        <v>111</v>
      </c>
      <c r="C47" s="48">
        <v>2</v>
      </c>
      <c r="D47" s="47" t="s">
        <v>127</v>
      </c>
      <c r="E47" s="59"/>
      <c r="F47" s="59">
        <v>2</v>
      </c>
      <c r="G47" s="9"/>
      <c r="H47" s="4"/>
    </row>
    <row r="48" spans="1:11" ht="43.2" x14ac:dyDescent="0.3">
      <c r="A48" s="22" t="s">
        <v>2</v>
      </c>
      <c r="B48" s="47" t="s">
        <v>30</v>
      </c>
      <c r="C48" s="48">
        <v>2</v>
      </c>
      <c r="D48" s="49" t="s">
        <v>31</v>
      </c>
      <c r="E48" s="59">
        <v>2</v>
      </c>
      <c r="F48" s="59"/>
      <c r="G48" s="9"/>
      <c r="H48" s="4"/>
    </row>
    <row r="49" spans="1:11" ht="45.6" customHeight="1" x14ac:dyDescent="0.3">
      <c r="A49" s="26" t="s">
        <v>3</v>
      </c>
      <c r="B49" s="47" t="s">
        <v>112</v>
      </c>
      <c r="C49" s="48">
        <v>2</v>
      </c>
      <c r="D49" s="47" t="s">
        <v>113</v>
      </c>
      <c r="E49" s="59">
        <v>2</v>
      </c>
      <c r="F49" s="59"/>
      <c r="G49" s="9"/>
      <c r="H49" s="4"/>
      <c r="J49" s="43"/>
      <c r="K49" s="41"/>
    </row>
    <row r="50" spans="1:11" ht="61.8" customHeight="1" x14ac:dyDescent="0.3">
      <c r="A50" s="26" t="s">
        <v>4</v>
      </c>
      <c r="B50" s="61" t="s">
        <v>128</v>
      </c>
      <c r="C50" s="62">
        <v>1</v>
      </c>
      <c r="D50" s="61" t="s">
        <v>140</v>
      </c>
      <c r="E50" s="63"/>
      <c r="F50" s="63">
        <v>1</v>
      </c>
      <c r="G50" s="9"/>
      <c r="H50" s="4"/>
      <c r="J50" s="43"/>
      <c r="K50" s="41"/>
    </row>
    <row r="51" spans="1:11" ht="28.8" x14ac:dyDescent="0.3">
      <c r="A51" s="26" t="s">
        <v>6</v>
      </c>
      <c r="B51" s="47" t="s">
        <v>63</v>
      </c>
      <c r="C51" s="48">
        <v>2</v>
      </c>
      <c r="D51" s="49" t="s">
        <v>64</v>
      </c>
      <c r="E51" s="59">
        <v>2</v>
      </c>
      <c r="F51" s="59"/>
      <c r="G51" s="9"/>
      <c r="H51" s="4"/>
    </row>
    <row r="52" spans="1:11" ht="31.8" customHeight="1" x14ac:dyDescent="0.3">
      <c r="A52" s="26" t="s">
        <v>7</v>
      </c>
      <c r="B52" s="47" t="s">
        <v>90</v>
      </c>
      <c r="C52" s="48">
        <v>2</v>
      </c>
      <c r="D52" s="47" t="s">
        <v>124</v>
      </c>
      <c r="E52" s="59"/>
      <c r="F52" s="59">
        <v>2</v>
      </c>
      <c r="G52" s="9"/>
      <c r="H52" s="4"/>
    </row>
    <row r="53" spans="1:11" ht="57.6" x14ac:dyDescent="0.3">
      <c r="A53" s="26" t="s">
        <v>8</v>
      </c>
      <c r="B53" s="61" t="s">
        <v>130</v>
      </c>
      <c r="C53" s="62">
        <v>3</v>
      </c>
      <c r="D53" s="61" t="s">
        <v>139</v>
      </c>
      <c r="E53" s="63"/>
      <c r="F53" s="63">
        <v>3</v>
      </c>
      <c r="G53" s="12"/>
      <c r="H53" s="2"/>
    </row>
    <row r="54" spans="1:11" ht="58.2" thickBot="1" x14ac:dyDescent="0.35">
      <c r="A54" s="26" t="s">
        <v>9</v>
      </c>
      <c r="B54" s="47" t="s">
        <v>129</v>
      </c>
      <c r="C54" s="48">
        <v>2</v>
      </c>
      <c r="D54" s="88" t="s">
        <v>145</v>
      </c>
      <c r="E54" s="59">
        <v>2</v>
      </c>
      <c r="F54" s="59"/>
      <c r="G54" s="12"/>
      <c r="H54" s="2"/>
      <c r="J54" s="43"/>
      <c r="K54" s="41"/>
    </row>
    <row r="55" spans="1:11" s="8" customFormat="1" ht="15" thickBot="1" x14ac:dyDescent="0.35">
      <c r="A55" s="67"/>
      <c r="B55" s="68" t="s">
        <v>86</v>
      </c>
      <c r="C55" s="69">
        <f>SUM(C46:C54)</f>
        <v>18</v>
      </c>
      <c r="D55" s="68"/>
      <c r="E55" s="17"/>
      <c r="F55" s="34"/>
      <c r="G55" s="35">
        <f t="shared" ref="G55:H55" si="3">SUM(G46:G54)</f>
        <v>0</v>
      </c>
      <c r="H55" s="36">
        <f t="shared" si="3"/>
        <v>0</v>
      </c>
    </row>
    <row r="56" spans="1:11" s="30" customFormat="1" ht="24.9" customHeight="1" thickBot="1" x14ac:dyDescent="0.35">
      <c r="A56" s="80" t="s">
        <v>14</v>
      </c>
      <c r="B56" s="81"/>
      <c r="C56" s="81"/>
      <c r="D56" s="81"/>
      <c r="E56" s="81"/>
      <c r="F56" s="81"/>
      <c r="G56" s="82"/>
      <c r="H56" s="33"/>
    </row>
    <row r="57" spans="1:11" ht="61.8" customHeight="1" x14ac:dyDescent="0.3">
      <c r="A57" s="21" t="s">
        <v>0</v>
      </c>
      <c r="B57" s="46" t="s">
        <v>131</v>
      </c>
      <c r="C57" s="45">
        <v>2</v>
      </c>
      <c r="D57" s="46" t="s">
        <v>132</v>
      </c>
      <c r="E57" s="58">
        <v>2</v>
      </c>
      <c r="F57" s="58"/>
      <c r="G57" s="10"/>
      <c r="H57" s="3"/>
      <c r="K57" s="42"/>
    </row>
    <row r="58" spans="1:11" ht="63" customHeight="1" x14ac:dyDescent="0.3">
      <c r="A58" s="21" t="s">
        <v>1</v>
      </c>
      <c r="B58" s="46" t="s">
        <v>32</v>
      </c>
      <c r="C58" s="45">
        <v>2</v>
      </c>
      <c r="D58" s="46" t="s">
        <v>115</v>
      </c>
      <c r="E58" s="58">
        <v>2</v>
      </c>
      <c r="F58" s="58"/>
      <c r="G58" s="10"/>
      <c r="H58" s="3"/>
      <c r="J58" s="43"/>
      <c r="K58" s="42"/>
    </row>
    <row r="59" spans="1:11" ht="33" customHeight="1" thickBot="1" x14ac:dyDescent="0.35">
      <c r="A59" s="21" t="s">
        <v>2</v>
      </c>
      <c r="B59" s="46" t="s">
        <v>91</v>
      </c>
      <c r="C59" s="45">
        <v>3</v>
      </c>
      <c r="D59" s="46" t="s">
        <v>54</v>
      </c>
      <c r="E59" s="58"/>
      <c r="F59" s="58">
        <v>3</v>
      </c>
      <c r="G59" s="37"/>
      <c r="H59" s="38"/>
    </row>
    <row r="60" spans="1:11" s="8" customFormat="1" ht="15" thickBot="1" x14ac:dyDescent="0.35">
      <c r="A60" s="67"/>
      <c r="B60" s="68" t="s">
        <v>86</v>
      </c>
      <c r="C60" s="69">
        <f>SUM(C57:C59)</f>
        <v>7</v>
      </c>
      <c r="D60" s="68"/>
      <c r="E60" s="17"/>
      <c r="F60" s="34"/>
      <c r="G60" s="35">
        <f>SUM(G57:G59)</f>
        <v>0</v>
      </c>
      <c r="H60" s="36">
        <f>SUM(H57:H59)</f>
        <v>0</v>
      </c>
    </row>
    <row r="61" spans="1:11" s="30" customFormat="1" ht="24.9" customHeight="1" thickBot="1" x14ac:dyDescent="0.35">
      <c r="A61" s="80" t="s">
        <v>15</v>
      </c>
      <c r="B61" s="81"/>
      <c r="C61" s="81"/>
      <c r="D61" s="81"/>
      <c r="E61" s="81"/>
      <c r="F61" s="81"/>
      <c r="G61" s="82"/>
      <c r="H61" s="33"/>
    </row>
    <row r="62" spans="1:11" ht="43.2" x14ac:dyDescent="0.3">
      <c r="A62" s="21" t="s">
        <v>0</v>
      </c>
      <c r="B62" s="46" t="s">
        <v>116</v>
      </c>
      <c r="C62" s="45">
        <v>2</v>
      </c>
      <c r="D62" s="46" t="s">
        <v>133</v>
      </c>
      <c r="E62" s="58">
        <v>2</v>
      </c>
      <c r="F62" s="58"/>
      <c r="G62" s="10"/>
      <c r="H62" s="3"/>
      <c r="K62" s="42"/>
    </row>
    <row r="63" spans="1:11" ht="28.8" x14ac:dyDescent="0.3">
      <c r="A63" s="22" t="s">
        <v>1</v>
      </c>
      <c r="B63" s="46" t="s">
        <v>65</v>
      </c>
      <c r="C63" s="45">
        <v>1</v>
      </c>
      <c r="D63" s="44" t="s">
        <v>117</v>
      </c>
      <c r="E63" s="58"/>
      <c r="F63" s="58">
        <v>1</v>
      </c>
      <c r="G63" s="10"/>
      <c r="H63" s="3"/>
    </row>
    <row r="64" spans="1:11" x14ac:dyDescent="0.3">
      <c r="A64" s="22" t="s">
        <v>2</v>
      </c>
      <c r="B64" s="49" t="s">
        <v>66</v>
      </c>
      <c r="C64" s="48">
        <v>3</v>
      </c>
      <c r="D64" s="49" t="s">
        <v>118</v>
      </c>
      <c r="E64" s="59">
        <v>3</v>
      </c>
      <c r="F64" s="59"/>
      <c r="G64" s="9"/>
      <c r="H64" s="4"/>
    </row>
    <row r="65" spans="1:11" ht="43.2" x14ac:dyDescent="0.3">
      <c r="A65" s="22" t="s">
        <v>3</v>
      </c>
      <c r="B65" s="49" t="s">
        <v>67</v>
      </c>
      <c r="C65" s="48">
        <v>4</v>
      </c>
      <c r="D65" s="47" t="s">
        <v>134</v>
      </c>
      <c r="E65" s="59"/>
      <c r="F65" s="59">
        <v>4</v>
      </c>
      <c r="G65" s="9"/>
      <c r="H65" s="4"/>
      <c r="K65" s="42"/>
    </row>
    <row r="66" spans="1:11" x14ac:dyDescent="0.3">
      <c r="A66" s="22" t="s">
        <v>4</v>
      </c>
      <c r="B66" s="49" t="s">
        <v>68</v>
      </c>
      <c r="C66" s="48">
        <v>2</v>
      </c>
      <c r="D66" s="49" t="s">
        <v>54</v>
      </c>
      <c r="E66" s="59"/>
      <c r="F66" s="59">
        <v>2</v>
      </c>
      <c r="G66" s="9"/>
      <c r="H66" s="4"/>
    </row>
    <row r="67" spans="1:11" ht="43.2" x14ac:dyDescent="0.3">
      <c r="A67" s="27" t="s">
        <v>6</v>
      </c>
      <c r="B67" s="47" t="s">
        <v>71</v>
      </c>
      <c r="C67" s="48">
        <v>3</v>
      </c>
      <c r="D67" s="49" t="s">
        <v>69</v>
      </c>
      <c r="E67" s="59"/>
      <c r="F67" s="59">
        <v>3</v>
      </c>
      <c r="G67" s="9"/>
      <c r="H67" s="4"/>
    </row>
    <row r="68" spans="1:11" ht="29.4" thickBot="1" x14ac:dyDescent="0.35">
      <c r="A68" s="22" t="s">
        <v>7</v>
      </c>
      <c r="B68" s="50" t="s">
        <v>70</v>
      </c>
      <c r="C68" s="51">
        <v>2</v>
      </c>
      <c r="D68" s="52" t="s">
        <v>114</v>
      </c>
      <c r="E68" s="60"/>
      <c r="F68" s="60">
        <v>2</v>
      </c>
      <c r="G68" s="12"/>
      <c r="H68" s="2"/>
    </row>
    <row r="69" spans="1:11" s="8" customFormat="1" ht="15" thickBot="1" x14ac:dyDescent="0.35">
      <c r="A69" s="67"/>
      <c r="B69" s="68" t="s">
        <v>86</v>
      </c>
      <c r="C69" s="69">
        <f>SUM(C62:C68)</f>
        <v>17</v>
      </c>
      <c r="D69" s="68"/>
      <c r="E69" s="17"/>
      <c r="F69" s="34"/>
      <c r="G69" s="35">
        <f>SUM(G62:G68)</f>
        <v>0</v>
      </c>
      <c r="H69" s="36">
        <f>SUM(H62:H68)</f>
        <v>0</v>
      </c>
    </row>
    <row r="70" spans="1:11" s="30" customFormat="1" ht="24.9" customHeight="1" thickBot="1" x14ac:dyDescent="0.35">
      <c r="A70" s="80" t="s">
        <v>16</v>
      </c>
      <c r="B70" s="81"/>
      <c r="C70" s="81"/>
      <c r="D70" s="81"/>
      <c r="E70" s="81"/>
      <c r="F70" s="81"/>
      <c r="G70" s="82"/>
      <c r="H70" s="33"/>
    </row>
    <row r="71" spans="1:11" x14ac:dyDescent="0.3">
      <c r="A71" s="21" t="s">
        <v>0</v>
      </c>
      <c r="B71" s="44" t="s">
        <v>72</v>
      </c>
      <c r="C71" s="45">
        <v>3</v>
      </c>
      <c r="D71" s="44" t="s">
        <v>54</v>
      </c>
      <c r="E71" s="58"/>
      <c r="F71" s="58">
        <v>3</v>
      </c>
      <c r="G71" s="10"/>
      <c r="H71" s="3"/>
    </row>
    <row r="72" spans="1:11" ht="46.5" customHeight="1" x14ac:dyDescent="0.3">
      <c r="A72" s="22" t="s">
        <v>1</v>
      </c>
      <c r="B72" s="47" t="s">
        <v>92</v>
      </c>
      <c r="C72" s="48">
        <v>1</v>
      </c>
      <c r="D72" s="49" t="s">
        <v>54</v>
      </c>
      <c r="E72" s="59">
        <v>1</v>
      </c>
      <c r="F72" s="59"/>
      <c r="G72" s="9"/>
      <c r="H72" s="4"/>
    </row>
    <row r="73" spans="1:11" ht="45" customHeight="1" x14ac:dyDescent="0.3">
      <c r="A73" s="22" t="s">
        <v>2</v>
      </c>
      <c r="B73" s="47" t="s">
        <v>73</v>
      </c>
      <c r="C73" s="48">
        <v>1</v>
      </c>
      <c r="D73" s="49" t="s">
        <v>74</v>
      </c>
      <c r="E73" s="59">
        <v>1</v>
      </c>
      <c r="F73" s="59"/>
      <c r="G73" s="9"/>
      <c r="H73" s="4"/>
    </row>
    <row r="74" spans="1:11" ht="28.8" x14ac:dyDescent="0.3">
      <c r="A74" s="22" t="s">
        <v>3</v>
      </c>
      <c r="B74" s="47" t="s">
        <v>75</v>
      </c>
      <c r="C74" s="48">
        <v>1</v>
      </c>
      <c r="D74" s="49" t="s">
        <v>119</v>
      </c>
      <c r="E74" s="59"/>
      <c r="F74" s="59">
        <v>1</v>
      </c>
      <c r="G74" s="9"/>
      <c r="H74" s="4"/>
    </row>
    <row r="75" spans="1:11" ht="43.2" x14ac:dyDescent="0.3">
      <c r="A75" s="22" t="s">
        <v>4</v>
      </c>
      <c r="B75" s="47" t="s">
        <v>120</v>
      </c>
      <c r="C75" s="48">
        <v>2</v>
      </c>
      <c r="D75" s="47" t="s">
        <v>135</v>
      </c>
      <c r="E75" s="59"/>
      <c r="F75" s="59">
        <v>2</v>
      </c>
      <c r="G75" s="9"/>
      <c r="H75" s="4"/>
    </row>
    <row r="76" spans="1:11" ht="28.8" x14ac:dyDescent="0.3">
      <c r="A76" s="22" t="s">
        <v>6</v>
      </c>
      <c r="B76" s="47" t="s">
        <v>76</v>
      </c>
      <c r="C76" s="48">
        <v>2</v>
      </c>
      <c r="D76" s="49" t="s">
        <v>54</v>
      </c>
      <c r="E76" s="59">
        <v>2</v>
      </c>
      <c r="F76" s="59"/>
      <c r="G76" s="9"/>
      <c r="H76" s="4"/>
    </row>
    <row r="77" spans="1:11" x14ac:dyDescent="0.3">
      <c r="A77" s="22" t="s">
        <v>7</v>
      </c>
      <c r="B77" s="47" t="s">
        <v>77</v>
      </c>
      <c r="C77" s="48">
        <v>2</v>
      </c>
      <c r="D77" s="49" t="s">
        <v>54</v>
      </c>
      <c r="E77" s="59">
        <v>2</v>
      </c>
      <c r="F77" s="59"/>
      <c r="G77" s="9"/>
      <c r="H77" s="4"/>
    </row>
    <row r="78" spans="1:11" ht="28.8" x14ac:dyDescent="0.3">
      <c r="A78" s="22" t="s">
        <v>8</v>
      </c>
      <c r="B78" s="47" t="s">
        <v>78</v>
      </c>
      <c r="C78" s="48">
        <v>1</v>
      </c>
      <c r="D78" s="49" t="s">
        <v>121</v>
      </c>
      <c r="E78" s="59"/>
      <c r="F78" s="59">
        <v>1</v>
      </c>
      <c r="G78" s="9"/>
      <c r="H78" s="4"/>
    </row>
    <row r="79" spans="1:11" ht="28.8" x14ac:dyDescent="0.3">
      <c r="A79" s="22" t="s">
        <v>9</v>
      </c>
      <c r="B79" s="47" t="s">
        <v>93</v>
      </c>
      <c r="C79" s="48">
        <v>2</v>
      </c>
      <c r="D79" s="49" t="s">
        <v>122</v>
      </c>
      <c r="E79" s="59">
        <v>2</v>
      </c>
      <c r="F79" s="59"/>
      <c r="G79" s="9"/>
      <c r="H79" s="4"/>
    </row>
    <row r="80" spans="1:11" ht="29.4" thickBot="1" x14ac:dyDescent="0.35">
      <c r="A80" s="27" t="s">
        <v>10</v>
      </c>
      <c r="B80" s="52" t="s">
        <v>79</v>
      </c>
      <c r="C80" s="51">
        <v>2</v>
      </c>
      <c r="D80" s="50" t="s">
        <v>54</v>
      </c>
      <c r="E80" s="60">
        <v>2</v>
      </c>
      <c r="F80" s="60"/>
      <c r="G80" s="12"/>
      <c r="H80" s="2"/>
    </row>
    <row r="81" spans="1:8" s="8" customFormat="1" ht="15" thickBot="1" x14ac:dyDescent="0.35">
      <c r="A81" s="67"/>
      <c r="B81" s="68" t="s">
        <v>86</v>
      </c>
      <c r="C81" s="69">
        <f>SUM(C71:C80)</f>
        <v>17</v>
      </c>
      <c r="D81" s="68"/>
      <c r="E81" s="17"/>
      <c r="F81" s="34"/>
      <c r="G81" s="39">
        <f t="shared" ref="G81:H81" si="4">SUM(G71:G80)</f>
        <v>0</v>
      </c>
      <c r="H81" s="40">
        <f t="shared" si="4"/>
        <v>0</v>
      </c>
    </row>
    <row r="82" spans="1:8" s="8" customFormat="1" ht="15" thickBot="1" x14ac:dyDescent="0.35">
      <c r="A82" s="28"/>
      <c r="B82" s="28"/>
      <c r="C82" s="28"/>
      <c r="D82" s="32" t="s">
        <v>87</v>
      </c>
      <c r="E82" s="28">
        <f>COUNT(E7:E80)</f>
        <v>32</v>
      </c>
      <c r="F82" s="28">
        <f>COUNT(F7:F80)</f>
        <v>28</v>
      </c>
      <c r="G82" s="70">
        <f>COUNT(G7:G80)-7</f>
        <v>0</v>
      </c>
      <c r="H82" s="71">
        <f>COUNT(H7:H80)-7</f>
        <v>0</v>
      </c>
    </row>
    <row r="83" spans="1:8" ht="15" thickBot="1" x14ac:dyDescent="0.35">
      <c r="A83" s="28"/>
      <c r="B83" s="31" t="s">
        <v>24</v>
      </c>
      <c r="C83" s="14">
        <f>C81+C69+C60+C55+C44+C39+C28+C13</f>
        <v>135</v>
      </c>
      <c r="D83" s="32" t="s">
        <v>88</v>
      </c>
      <c r="E83" s="28">
        <f>SUM(E7:E80)</f>
        <v>72</v>
      </c>
      <c r="F83" s="28">
        <f>SUM(F7:F80)</f>
        <v>63</v>
      </c>
      <c r="G83" s="72">
        <f>SUM(G13+G28+G39+G44+G55+G60+G69+G81)</f>
        <v>0</v>
      </c>
      <c r="H83" s="73">
        <f>SUM(H13+H28+H39+H44+H55+H60+H69+H81)</f>
        <v>0</v>
      </c>
    </row>
    <row r="84" spans="1:8" x14ac:dyDescent="0.3">
      <c r="A84" s="29"/>
    </row>
    <row r="85" spans="1:8" x14ac:dyDescent="0.3">
      <c r="B85" s="1" t="s">
        <v>95</v>
      </c>
    </row>
    <row r="86" spans="1:8" x14ac:dyDescent="0.3">
      <c r="B86" s="1" t="s">
        <v>85</v>
      </c>
      <c r="E86" s="1" t="s">
        <v>84</v>
      </c>
    </row>
    <row r="87" spans="1:8" x14ac:dyDescent="0.3">
      <c r="G87" s="1" t="s">
        <v>94</v>
      </c>
    </row>
  </sheetData>
  <mergeCells count="10">
    <mergeCell ref="A1:G3"/>
    <mergeCell ref="H1:H3"/>
    <mergeCell ref="A56:G56"/>
    <mergeCell ref="A61:G61"/>
    <mergeCell ref="A70:G70"/>
    <mergeCell ref="A6:G6"/>
    <mergeCell ref="A14:G14"/>
    <mergeCell ref="A29:G29"/>
    <mergeCell ref="A40:G40"/>
    <mergeCell ref="A45:G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Modified 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REGER Zsuzsa - MERCURE Budapest Duna GM</dc:creator>
  <cp:lastModifiedBy>Klara</cp:lastModifiedBy>
  <cp:lastPrinted>2014-03-10T15:02:34Z</cp:lastPrinted>
  <dcterms:created xsi:type="dcterms:W3CDTF">2012-01-11T13:19:45Z</dcterms:created>
  <dcterms:modified xsi:type="dcterms:W3CDTF">2022-07-12T15:35:22Z</dcterms:modified>
</cp:coreProperties>
</file>